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125134BE-4449-4EC0-8E91-7663B17ADE2D}" xr6:coauthVersionLast="47" xr6:coauthVersionMax="47" xr10:uidLastSave="{00000000-0000-0000-0000-000000000000}"/>
  <bookViews>
    <workbookView xWindow="-120" yWindow="-120" windowWidth="29040" windowHeight="15840" tabRatio="630" activeTab="9" xr2:uid="{00000000-000D-0000-FFFF-FFFF00000000}"/>
  </bookViews>
  <sheets>
    <sheet name="AG8UJP" sheetId="25" r:id="rId1"/>
    <sheet name="GO2PTU" sheetId="24" r:id="rId2"/>
    <sheet name="DIIJCN" sheetId="23" r:id="rId3"/>
    <sheet name="MDQNHB" sheetId="22" r:id="rId4"/>
    <sheet name="BARLTO" sheetId="21" r:id="rId5"/>
    <sheet name="TREAO1" sheetId="26" r:id="rId6"/>
    <sheet name="W22HX2" sheetId="27" r:id="rId7"/>
    <sheet name="WBV3JL" sheetId="28" r:id="rId8"/>
    <sheet name="30JCC6" sheetId="29" r:id="rId9"/>
    <sheet name="EXPORT_TEMPI_PONDERATI" sheetId="19" r:id="rId10"/>
    <sheet name="Legenda" sheetId="20" r:id="rId11"/>
  </sheets>
  <definedNames>
    <definedName name="_xlnm._FilterDatabase" localSheetId="8" hidden="1">'30JCC6'!$A$5:$T$790</definedName>
    <definedName name="_xlnm._FilterDatabase" localSheetId="0" hidden="1">AG8UJP!$A$5:$T$790</definedName>
    <definedName name="_xlnm._FilterDatabase" localSheetId="4" hidden="1">BARLTO!$A$5:$T$790</definedName>
    <definedName name="_xlnm._FilterDatabase" localSheetId="2" hidden="1">DIIJCN!$A$5:$T$790</definedName>
    <definedName name="_xlnm._FilterDatabase" localSheetId="1" hidden="1">GO2PTU!$A$5:$T$790</definedName>
    <definedName name="_xlnm._FilterDatabase" localSheetId="3" hidden="1">MDQNHB!$A$5:$T$790</definedName>
    <definedName name="_xlnm._FilterDatabase" localSheetId="5" hidden="1">TREAO1!$A$5:$T$790</definedName>
    <definedName name="_xlnm._FilterDatabase" localSheetId="6" hidden="1">W22HX2!$A$5:$T$790</definedName>
    <definedName name="_xlnm._FilterDatabase" localSheetId="7" hidden="1">WBV3JL!$A$5:$T$790</definedName>
    <definedName name="_xlnm.Print_Area" localSheetId="8">'30JCC6'!$K$5:$P$5</definedName>
    <definedName name="_xlnm.Print_Area" localSheetId="0">AG8UJP!$K$5:$P$5</definedName>
    <definedName name="_xlnm.Print_Area" localSheetId="4">BARLTO!$K$5:$P$5</definedName>
    <definedName name="_xlnm.Print_Area" localSheetId="2">DIIJCN!$K$5:$P$5</definedName>
    <definedName name="_xlnm.Print_Area" localSheetId="9">EXPORT_TEMPI_PONDERATI!$K$5:$P$5</definedName>
    <definedName name="_xlnm.Print_Area" localSheetId="1">GO2PTU!$K$5:$P$5</definedName>
    <definedName name="_xlnm.Print_Area" localSheetId="3">MDQNHB!$K$5:$P$5</definedName>
    <definedName name="_xlnm.Print_Area" localSheetId="5">TREAO1!$K$5:$P$5</definedName>
    <definedName name="_xlnm.Print_Area" localSheetId="6">W22HX2!$K$5:$P$5</definedName>
    <definedName name="_xlnm.Print_Area" localSheetId="7">WBV3JL!$K$5:$P$5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91" i="29" l="1"/>
  <c r="N791" i="29"/>
  <c r="P791" i="29"/>
  <c r="Q791" i="29"/>
  <c r="L791" i="29"/>
  <c r="L790" i="29"/>
  <c r="Q789" i="29"/>
  <c r="P789" i="29"/>
  <c r="Q788" i="29"/>
  <c r="P788" i="29"/>
  <c r="Q787" i="29"/>
  <c r="P787" i="29"/>
  <c r="Q786" i="29"/>
  <c r="P786" i="29"/>
  <c r="Q785" i="29"/>
  <c r="P785" i="29"/>
  <c r="Q784" i="29"/>
  <c r="P784" i="29"/>
  <c r="Q783" i="29"/>
  <c r="P783" i="29"/>
  <c r="Q782" i="29"/>
  <c r="P782" i="29"/>
  <c r="Q781" i="29"/>
  <c r="P781" i="29"/>
  <c r="Q780" i="29"/>
  <c r="P780" i="29"/>
  <c r="Q779" i="29"/>
  <c r="P779" i="29"/>
  <c r="Q778" i="29"/>
  <c r="P778" i="29"/>
  <c r="Q777" i="29"/>
  <c r="P777" i="29"/>
  <c r="Q776" i="29"/>
  <c r="P776" i="29"/>
  <c r="Q775" i="29"/>
  <c r="P775" i="29"/>
  <c r="Q774" i="29"/>
  <c r="P774" i="29"/>
  <c r="Q773" i="29"/>
  <c r="P773" i="29"/>
  <c r="Q772" i="29"/>
  <c r="P772" i="29"/>
  <c r="Q771" i="29"/>
  <c r="P771" i="29"/>
  <c r="Q770" i="29"/>
  <c r="P770" i="29"/>
  <c r="Q769" i="29"/>
  <c r="P769" i="29"/>
  <c r="Q768" i="29"/>
  <c r="P768" i="29"/>
  <c r="Q767" i="29"/>
  <c r="P767" i="29"/>
  <c r="Q766" i="29"/>
  <c r="P766" i="29"/>
  <c r="Q765" i="29"/>
  <c r="P765" i="29"/>
  <c r="Q764" i="29"/>
  <c r="P764" i="29"/>
  <c r="Q763" i="29"/>
  <c r="P763" i="29"/>
  <c r="Q762" i="29"/>
  <c r="P762" i="29"/>
  <c r="Q761" i="29"/>
  <c r="P761" i="29"/>
  <c r="Q760" i="29"/>
  <c r="P760" i="29"/>
  <c r="Q759" i="29"/>
  <c r="P759" i="29"/>
  <c r="Q758" i="29"/>
  <c r="P758" i="29"/>
  <c r="Q757" i="29"/>
  <c r="P757" i="29"/>
  <c r="Q756" i="29"/>
  <c r="P756" i="29"/>
  <c r="Q755" i="29"/>
  <c r="P755" i="29"/>
  <c r="Q754" i="29"/>
  <c r="P754" i="29"/>
  <c r="Q753" i="29"/>
  <c r="P753" i="29"/>
  <c r="Q752" i="29"/>
  <c r="P752" i="29"/>
  <c r="Q751" i="29"/>
  <c r="P751" i="29"/>
  <c r="Q750" i="29"/>
  <c r="P750" i="29"/>
  <c r="Q749" i="29"/>
  <c r="P749" i="29"/>
  <c r="Q748" i="29"/>
  <c r="P748" i="29"/>
  <c r="Q747" i="29"/>
  <c r="P747" i="29"/>
  <c r="Q746" i="29"/>
  <c r="P746" i="29"/>
  <c r="Q745" i="29"/>
  <c r="P745" i="29"/>
  <c r="Q744" i="29"/>
  <c r="P744" i="29"/>
  <c r="Q743" i="29"/>
  <c r="P743" i="29"/>
  <c r="Q742" i="29"/>
  <c r="P742" i="29"/>
  <c r="Q741" i="29"/>
  <c r="P741" i="29"/>
  <c r="Q740" i="29"/>
  <c r="P740" i="29"/>
  <c r="Q739" i="29"/>
  <c r="P739" i="29"/>
  <c r="Q738" i="29"/>
  <c r="P738" i="29"/>
  <c r="Q737" i="29"/>
  <c r="P737" i="29"/>
  <c r="Q736" i="29"/>
  <c r="P736" i="29"/>
  <c r="Q735" i="29"/>
  <c r="P735" i="29"/>
  <c r="Q734" i="29"/>
  <c r="P734" i="29"/>
  <c r="Q733" i="29"/>
  <c r="P733" i="29"/>
  <c r="Q732" i="29"/>
  <c r="P732" i="29"/>
  <c r="Q731" i="29"/>
  <c r="P731" i="29"/>
  <c r="Q730" i="29"/>
  <c r="P730" i="29"/>
  <c r="Q729" i="29"/>
  <c r="P729" i="29"/>
  <c r="Q728" i="29"/>
  <c r="P728" i="29"/>
  <c r="Q727" i="29"/>
  <c r="P727" i="29"/>
  <c r="Q726" i="29"/>
  <c r="P726" i="29"/>
  <c r="Q725" i="29"/>
  <c r="P725" i="29"/>
  <c r="Q724" i="29"/>
  <c r="P724" i="29"/>
  <c r="Q723" i="29"/>
  <c r="P723" i="29"/>
  <c r="Q722" i="29"/>
  <c r="P722" i="29"/>
  <c r="Q721" i="29"/>
  <c r="P721" i="29"/>
  <c r="Q720" i="29"/>
  <c r="P720" i="29"/>
  <c r="Q719" i="29"/>
  <c r="P719" i="29"/>
  <c r="Q718" i="29"/>
  <c r="P718" i="29"/>
  <c r="Q717" i="29"/>
  <c r="P717" i="29"/>
  <c r="Q716" i="29"/>
  <c r="P716" i="29"/>
  <c r="Q715" i="29"/>
  <c r="P715" i="29"/>
  <c r="Q714" i="29"/>
  <c r="P714" i="29"/>
  <c r="Q713" i="29"/>
  <c r="P713" i="29"/>
  <c r="Q712" i="29"/>
  <c r="P712" i="29"/>
  <c r="Q711" i="29"/>
  <c r="P711" i="29"/>
  <c r="Q710" i="29"/>
  <c r="P710" i="29"/>
  <c r="Q709" i="29"/>
  <c r="P709" i="29"/>
  <c r="Q708" i="29"/>
  <c r="P708" i="29"/>
  <c r="Q707" i="29"/>
  <c r="P707" i="29"/>
  <c r="Q706" i="29"/>
  <c r="P706" i="29"/>
  <c r="Q705" i="29"/>
  <c r="P705" i="29"/>
  <c r="Q704" i="29"/>
  <c r="P704" i="29"/>
  <c r="Q703" i="29"/>
  <c r="P703" i="29"/>
  <c r="Q702" i="29"/>
  <c r="P702" i="29"/>
  <c r="Q701" i="29"/>
  <c r="P701" i="29"/>
  <c r="Q700" i="29"/>
  <c r="P700" i="29"/>
  <c r="Q699" i="29"/>
  <c r="P699" i="29"/>
  <c r="Q698" i="29"/>
  <c r="P698" i="29"/>
  <c r="Q697" i="29"/>
  <c r="P697" i="29"/>
  <c r="Q696" i="29"/>
  <c r="P696" i="29"/>
  <c r="Q695" i="29"/>
  <c r="P695" i="29"/>
  <c r="Q694" i="29"/>
  <c r="P694" i="29"/>
  <c r="Q693" i="29"/>
  <c r="P693" i="29"/>
  <c r="Q692" i="29"/>
  <c r="P692" i="29"/>
  <c r="Q691" i="29"/>
  <c r="P691" i="29"/>
  <c r="Q690" i="29"/>
  <c r="P690" i="29"/>
  <c r="Q689" i="29"/>
  <c r="P689" i="29"/>
  <c r="Q688" i="29"/>
  <c r="P688" i="29"/>
  <c r="Q687" i="29"/>
  <c r="P687" i="29"/>
  <c r="Q686" i="29"/>
  <c r="P686" i="29"/>
  <c r="Q685" i="29"/>
  <c r="P685" i="29"/>
  <c r="Q684" i="29"/>
  <c r="P684" i="29"/>
  <c r="Q683" i="29"/>
  <c r="P683" i="29"/>
  <c r="Q682" i="29"/>
  <c r="P682" i="29"/>
  <c r="Q681" i="29"/>
  <c r="P681" i="29"/>
  <c r="Q680" i="29"/>
  <c r="P680" i="29"/>
  <c r="Q679" i="29"/>
  <c r="P679" i="29"/>
  <c r="Q678" i="29"/>
  <c r="P678" i="29"/>
  <c r="Q677" i="29"/>
  <c r="P677" i="29"/>
  <c r="Q676" i="29"/>
  <c r="P676" i="29"/>
  <c r="Q675" i="29"/>
  <c r="P675" i="29"/>
  <c r="Q674" i="29"/>
  <c r="P674" i="29"/>
  <c r="Q673" i="29"/>
  <c r="P673" i="29"/>
  <c r="Q672" i="29"/>
  <c r="P672" i="29"/>
  <c r="Q671" i="29"/>
  <c r="P671" i="29"/>
  <c r="Q670" i="29"/>
  <c r="P670" i="29"/>
  <c r="Q669" i="29"/>
  <c r="P669" i="29"/>
  <c r="Q668" i="29"/>
  <c r="P668" i="29"/>
  <c r="Q667" i="29"/>
  <c r="P667" i="29"/>
  <c r="Q666" i="29"/>
  <c r="P666" i="29"/>
  <c r="Q665" i="29"/>
  <c r="P665" i="29"/>
  <c r="Q664" i="29"/>
  <c r="P664" i="29"/>
  <c r="Q663" i="29"/>
  <c r="P663" i="29"/>
  <c r="Q662" i="29"/>
  <c r="P662" i="29"/>
  <c r="Q661" i="29"/>
  <c r="P661" i="29"/>
  <c r="Q660" i="29"/>
  <c r="P660" i="29"/>
  <c r="Q659" i="29"/>
  <c r="P659" i="29"/>
  <c r="Q658" i="29"/>
  <c r="P658" i="29"/>
  <c r="Q657" i="29"/>
  <c r="P657" i="29"/>
  <c r="Q656" i="29"/>
  <c r="P656" i="29"/>
  <c r="Q655" i="29"/>
  <c r="P655" i="29"/>
  <c r="Q654" i="29"/>
  <c r="P654" i="29"/>
  <c r="Q653" i="29"/>
  <c r="P653" i="29"/>
  <c r="Q652" i="29"/>
  <c r="P652" i="29"/>
  <c r="Q651" i="29"/>
  <c r="P651" i="29"/>
  <c r="Q650" i="29"/>
  <c r="P650" i="29"/>
  <c r="Q649" i="29"/>
  <c r="P649" i="29"/>
  <c r="Q648" i="29"/>
  <c r="P648" i="29"/>
  <c r="Q647" i="29"/>
  <c r="P647" i="29"/>
  <c r="Q646" i="29"/>
  <c r="P646" i="29"/>
  <c r="Q645" i="29"/>
  <c r="P645" i="29"/>
  <c r="Q644" i="29"/>
  <c r="P644" i="29"/>
  <c r="Q643" i="29"/>
  <c r="P643" i="29"/>
  <c r="Q642" i="29"/>
  <c r="P642" i="29"/>
  <c r="Q641" i="29"/>
  <c r="P641" i="29"/>
  <c r="Q640" i="29"/>
  <c r="P640" i="29"/>
  <c r="Q639" i="29"/>
  <c r="P639" i="29"/>
  <c r="Q638" i="29"/>
  <c r="P638" i="29"/>
  <c r="Q637" i="29"/>
  <c r="P637" i="29"/>
  <c r="Q636" i="29"/>
  <c r="P636" i="29"/>
  <c r="Q635" i="29"/>
  <c r="P635" i="29"/>
  <c r="Q634" i="29"/>
  <c r="P634" i="29"/>
  <c r="Q633" i="29"/>
  <c r="P633" i="29"/>
  <c r="Q632" i="29"/>
  <c r="P632" i="29"/>
  <c r="Q631" i="29"/>
  <c r="P631" i="29"/>
  <c r="Q630" i="29"/>
  <c r="P630" i="29"/>
  <c r="Q629" i="29"/>
  <c r="P629" i="29"/>
  <c r="Q628" i="29"/>
  <c r="P628" i="29"/>
  <c r="Q627" i="29"/>
  <c r="P627" i="29"/>
  <c r="Q626" i="29"/>
  <c r="P626" i="29"/>
  <c r="Q625" i="29"/>
  <c r="P625" i="29"/>
  <c r="Q624" i="29"/>
  <c r="P624" i="29"/>
  <c r="Q623" i="29"/>
  <c r="P623" i="29"/>
  <c r="Q622" i="29"/>
  <c r="P622" i="29"/>
  <c r="Q621" i="29"/>
  <c r="P621" i="29"/>
  <c r="Q620" i="29"/>
  <c r="P620" i="29"/>
  <c r="Q619" i="29"/>
  <c r="P619" i="29"/>
  <c r="Q618" i="29"/>
  <c r="P618" i="29"/>
  <c r="Q617" i="29"/>
  <c r="P617" i="29"/>
  <c r="Q616" i="29"/>
  <c r="P616" i="29"/>
  <c r="Q615" i="29"/>
  <c r="P615" i="29"/>
  <c r="Q614" i="29"/>
  <c r="P614" i="29"/>
  <c r="Q613" i="29"/>
  <c r="P613" i="29"/>
  <c r="Q612" i="29"/>
  <c r="P612" i="29"/>
  <c r="Q611" i="29"/>
  <c r="P611" i="29"/>
  <c r="Q610" i="29"/>
  <c r="P610" i="29"/>
  <c r="Q609" i="29"/>
  <c r="P609" i="29"/>
  <c r="Q608" i="29"/>
  <c r="P608" i="29"/>
  <c r="Q607" i="29"/>
  <c r="P607" i="29"/>
  <c r="Q606" i="29"/>
  <c r="P606" i="29"/>
  <c r="Q605" i="29"/>
  <c r="P605" i="29"/>
  <c r="Q604" i="29"/>
  <c r="P604" i="29"/>
  <c r="Q603" i="29"/>
  <c r="P603" i="29"/>
  <c r="Q602" i="29"/>
  <c r="P602" i="29"/>
  <c r="Q601" i="29"/>
  <c r="P601" i="29"/>
  <c r="Q600" i="29"/>
  <c r="P600" i="29"/>
  <c r="Q599" i="29"/>
  <c r="P599" i="29"/>
  <c r="Q598" i="29"/>
  <c r="P598" i="29"/>
  <c r="Q597" i="29"/>
  <c r="P597" i="29"/>
  <c r="Q596" i="29"/>
  <c r="P596" i="29"/>
  <c r="Q595" i="29"/>
  <c r="P595" i="29"/>
  <c r="Q594" i="29"/>
  <c r="P594" i="29"/>
  <c r="Q593" i="29"/>
  <c r="P593" i="29"/>
  <c r="Q592" i="29"/>
  <c r="P592" i="29"/>
  <c r="Q591" i="29"/>
  <c r="P591" i="29"/>
  <c r="Q590" i="29"/>
  <c r="P590" i="29"/>
  <c r="Q589" i="29"/>
  <c r="P589" i="29"/>
  <c r="Q588" i="29"/>
  <c r="P588" i="29"/>
  <c r="Q587" i="29"/>
  <c r="P587" i="29"/>
  <c r="Q586" i="29"/>
  <c r="P586" i="29"/>
  <c r="Q585" i="29"/>
  <c r="P585" i="29"/>
  <c r="Q584" i="29"/>
  <c r="P584" i="29"/>
  <c r="Q583" i="29"/>
  <c r="P583" i="29"/>
  <c r="Q582" i="29"/>
  <c r="P582" i="29"/>
  <c r="Q581" i="29"/>
  <c r="P581" i="29"/>
  <c r="Q580" i="29"/>
  <c r="P580" i="29"/>
  <c r="Q579" i="29"/>
  <c r="P579" i="29"/>
  <c r="Q578" i="29"/>
  <c r="P578" i="29"/>
  <c r="Q577" i="29"/>
  <c r="P577" i="29"/>
  <c r="Q576" i="29"/>
  <c r="P576" i="29"/>
  <c r="Q575" i="29"/>
  <c r="P575" i="29"/>
  <c r="Q574" i="29"/>
  <c r="P574" i="29"/>
  <c r="Q573" i="29"/>
  <c r="P573" i="29"/>
  <c r="Q572" i="29"/>
  <c r="P572" i="29"/>
  <c r="Q571" i="29"/>
  <c r="P571" i="29"/>
  <c r="Q570" i="29"/>
  <c r="P570" i="29"/>
  <c r="Q569" i="29"/>
  <c r="P569" i="29"/>
  <c r="Q568" i="29"/>
  <c r="P568" i="29"/>
  <c r="Q567" i="29"/>
  <c r="P567" i="29"/>
  <c r="Q566" i="29"/>
  <c r="P566" i="29"/>
  <c r="Q565" i="29"/>
  <c r="P565" i="29"/>
  <c r="Q564" i="29"/>
  <c r="P564" i="29"/>
  <c r="Q563" i="29"/>
  <c r="P563" i="29"/>
  <c r="Q562" i="29"/>
  <c r="P562" i="29"/>
  <c r="Q561" i="29"/>
  <c r="P561" i="29"/>
  <c r="Q560" i="29"/>
  <c r="P560" i="29"/>
  <c r="Q559" i="29"/>
  <c r="P559" i="29"/>
  <c r="Q558" i="29"/>
  <c r="P558" i="29"/>
  <c r="Q557" i="29"/>
  <c r="P557" i="29"/>
  <c r="Q556" i="29"/>
  <c r="P556" i="29"/>
  <c r="Q555" i="29"/>
  <c r="P555" i="29"/>
  <c r="Q554" i="29"/>
  <c r="P554" i="29"/>
  <c r="Q553" i="29"/>
  <c r="P553" i="29"/>
  <c r="Q552" i="29"/>
  <c r="P552" i="29"/>
  <c r="Q551" i="29"/>
  <c r="P551" i="29"/>
  <c r="Q550" i="29"/>
  <c r="P550" i="29"/>
  <c r="Q549" i="29"/>
  <c r="P549" i="29"/>
  <c r="Q548" i="29"/>
  <c r="P548" i="29"/>
  <c r="Q547" i="29"/>
  <c r="P547" i="29"/>
  <c r="Q546" i="29"/>
  <c r="P546" i="29"/>
  <c r="Q545" i="29"/>
  <c r="P545" i="29"/>
  <c r="Q544" i="29"/>
  <c r="P544" i="29"/>
  <c r="Q543" i="29"/>
  <c r="P543" i="29"/>
  <c r="Q542" i="29"/>
  <c r="P542" i="29"/>
  <c r="Q541" i="29"/>
  <c r="P541" i="29"/>
  <c r="Q540" i="29"/>
  <c r="P540" i="29"/>
  <c r="Q539" i="29"/>
  <c r="P539" i="29"/>
  <c r="Q538" i="29"/>
  <c r="P538" i="29"/>
  <c r="Q537" i="29"/>
  <c r="P537" i="29"/>
  <c r="Q536" i="29"/>
  <c r="P536" i="29"/>
  <c r="Q535" i="29"/>
  <c r="P535" i="29"/>
  <c r="Q534" i="29"/>
  <c r="P534" i="29"/>
  <c r="Q533" i="29"/>
  <c r="P533" i="29"/>
  <c r="Q532" i="29"/>
  <c r="P532" i="29"/>
  <c r="Q531" i="29"/>
  <c r="P531" i="29"/>
  <c r="Q530" i="29"/>
  <c r="P530" i="29"/>
  <c r="Q529" i="29"/>
  <c r="P529" i="29"/>
  <c r="Q528" i="29"/>
  <c r="P528" i="29"/>
  <c r="Q527" i="29"/>
  <c r="P527" i="29"/>
  <c r="Q526" i="29"/>
  <c r="P526" i="29"/>
  <c r="Q525" i="29"/>
  <c r="P525" i="29"/>
  <c r="Q524" i="29"/>
  <c r="P524" i="29"/>
  <c r="Q523" i="29"/>
  <c r="P523" i="29"/>
  <c r="Q522" i="29"/>
  <c r="P522" i="29"/>
  <c r="Q521" i="29"/>
  <c r="P521" i="29"/>
  <c r="Q520" i="29"/>
  <c r="P520" i="29"/>
  <c r="Q519" i="29"/>
  <c r="P519" i="29"/>
  <c r="Q518" i="29"/>
  <c r="P518" i="29"/>
  <c r="Q517" i="29"/>
  <c r="P517" i="29"/>
  <c r="Q516" i="29"/>
  <c r="P516" i="29"/>
  <c r="Q515" i="29"/>
  <c r="P515" i="29"/>
  <c r="Q514" i="29"/>
  <c r="P514" i="29"/>
  <c r="Q513" i="29"/>
  <c r="P513" i="29"/>
  <c r="Q512" i="29"/>
  <c r="P512" i="29"/>
  <c r="Q511" i="29"/>
  <c r="P511" i="29"/>
  <c r="Q510" i="29"/>
  <c r="P510" i="29"/>
  <c r="Q509" i="29"/>
  <c r="P509" i="29"/>
  <c r="Q508" i="29"/>
  <c r="P508" i="29"/>
  <c r="Q507" i="29"/>
  <c r="P507" i="29"/>
  <c r="Q506" i="29"/>
  <c r="P506" i="29"/>
  <c r="Q505" i="29"/>
  <c r="P505" i="29"/>
  <c r="Q504" i="29"/>
  <c r="P504" i="29"/>
  <c r="Q503" i="29"/>
  <c r="P503" i="29"/>
  <c r="Q502" i="29"/>
  <c r="P502" i="29"/>
  <c r="Q501" i="29"/>
  <c r="P501" i="29"/>
  <c r="Q500" i="29"/>
  <c r="P500" i="29"/>
  <c r="Q499" i="29"/>
  <c r="P499" i="29"/>
  <c r="Q498" i="29"/>
  <c r="P498" i="29"/>
  <c r="Q497" i="29"/>
  <c r="P497" i="29"/>
  <c r="Q496" i="29"/>
  <c r="P496" i="29"/>
  <c r="Q495" i="29"/>
  <c r="P495" i="29"/>
  <c r="Q494" i="29"/>
  <c r="P494" i="29"/>
  <c r="Q493" i="29"/>
  <c r="P493" i="29"/>
  <c r="Q492" i="29"/>
  <c r="P492" i="29"/>
  <c r="Q491" i="29"/>
  <c r="P491" i="29"/>
  <c r="Q490" i="29"/>
  <c r="P490" i="29"/>
  <c r="Q489" i="29"/>
  <c r="P489" i="29"/>
  <c r="Q488" i="29"/>
  <c r="P488" i="29"/>
  <c r="Q487" i="29"/>
  <c r="P487" i="29"/>
  <c r="Q486" i="29"/>
  <c r="P486" i="29"/>
  <c r="Q485" i="29"/>
  <c r="P485" i="29"/>
  <c r="Q484" i="29"/>
  <c r="P484" i="29"/>
  <c r="Q483" i="29"/>
  <c r="P483" i="29"/>
  <c r="Q482" i="29"/>
  <c r="P482" i="29"/>
  <c r="Q481" i="29"/>
  <c r="P481" i="29"/>
  <c r="Q480" i="29"/>
  <c r="P480" i="29"/>
  <c r="Q479" i="29"/>
  <c r="P479" i="29"/>
  <c r="Q478" i="29"/>
  <c r="P478" i="29"/>
  <c r="Q477" i="29"/>
  <c r="P477" i="29"/>
  <c r="Q476" i="29"/>
  <c r="P476" i="29"/>
  <c r="Q475" i="29"/>
  <c r="P475" i="29"/>
  <c r="Q474" i="29"/>
  <c r="P474" i="29"/>
  <c r="Q473" i="29"/>
  <c r="P473" i="29"/>
  <c r="Q472" i="29"/>
  <c r="P472" i="29"/>
  <c r="Q471" i="29"/>
  <c r="P471" i="29"/>
  <c r="Q470" i="29"/>
  <c r="P470" i="29"/>
  <c r="Q469" i="29"/>
  <c r="P469" i="29"/>
  <c r="Q468" i="29"/>
  <c r="P468" i="29"/>
  <c r="Q467" i="29"/>
  <c r="P467" i="29"/>
  <c r="Q466" i="29"/>
  <c r="P466" i="29"/>
  <c r="Q465" i="29"/>
  <c r="P465" i="29"/>
  <c r="Q464" i="29"/>
  <c r="P464" i="29"/>
  <c r="Q463" i="29"/>
  <c r="P463" i="29"/>
  <c r="Q462" i="29"/>
  <c r="P462" i="29"/>
  <c r="Q461" i="29"/>
  <c r="P461" i="29"/>
  <c r="Q460" i="29"/>
  <c r="P460" i="29"/>
  <c r="Q459" i="29"/>
  <c r="P459" i="29"/>
  <c r="Q458" i="29"/>
  <c r="P458" i="29"/>
  <c r="Q457" i="29"/>
  <c r="P457" i="29"/>
  <c r="Q456" i="29"/>
  <c r="P456" i="29"/>
  <c r="Q455" i="29"/>
  <c r="P455" i="29"/>
  <c r="Q454" i="29"/>
  <c r="P454" i="29"/>
  <c r="Q453" i="29"/>
  <c r="P453" i="29"/>
  <c r="Q452" i="29"/>
  <c r="P452" i="29"/>
  <c r="Q451" i="29"/>
  <c r="P451" i="29"/>
  <c r="Q450" i="29"/>
  <c r="P450" i="29"/>
  <c r="Q449" i="29"/>
  <c r="P449" i="29"/>
  <c r="Q448" i="29"/>
  <c r="P448" i="29"/>
  <c r="Q447" i="29"/>
  <c r="P447" i="29"/>
  <c r="Q446" i="29"/>
  <c r="P446" i="29"/>
  <c r="Q445" i="29"/>
  <c r="P445" i="29"/>
  <c r="Q444" i="29"/>
  <c r="P444" i="29"/>
  <c r="Q443" i="29"/>
  <c r="P443" i="29"/>
  <c r="Q442" i="29"/>
  <c r="P442" i="29"/>
  <c r="Q441" i="29"/>
  <c r="P441" i="29"/>
  <c r="Q440" i="29"/>
  <c r="P440" i="29"/>
  <c r="Q439" i="29"/>
  <c r="P439" i="29"/>
  <c r="Q438" i="29"/>
  <c r="P438" i="29"/>
  <c r="Q437" i="29"/>
  <c r="P437" i="29"/>
  <c r="Q436" i="29"/>
  <c r="P436" i="29"/>
  <c r="Q435" i="29"/>
  <c r="P435" i="29"/>
  <c r="Q434" i="29"/>
  <c r="P434" i="29"/>
  <c r="Q433" i="29"/>
  <c r="P433" i="29"/>
  <c r="Q432" i="29"/>
  <c r="P432" i="29"/>
  <c r="Q431" i="29"/>
  <c r="P431" i="29"/>
  <c r="Q430" i="29"/>
  <c r="P430" i="29"/>
  <c r="Q429" i="29"/>
  <c r="P429" i="29"/>
  <c r="Q428" i="29"/>
  <c r="P428" i="29"/>
  <c r="Q427" i="29"/>
  <c r="P427" i="29"/>
  <c r="Q426" i="29"/>
  <c r="P426" i="29"/>
  <c r="Q425" i="29"/>
  <c r="P425" i="29"/>
  <c r="Q424" i="29"/>
  <c r="P424" i="29"/>
  <c r="Q423" i="29"/>
  <c r="P423" i="29"/>
  <c r="Q422" i="29"/>
  <c r="P422" i="29"/>
  <c r="Q421" i="29"/>
  <c r="P421" i="29"/>
  <c r="Q420" i="29"/>
  <c r="P420" i="29"/>
  <c r="Q419" i="29"/>
  <c r="P419" i="29"/>
  <c r="Q418" i="29"/>
  <c r="P418" i="29"/>
  <c r="Q417" i="29"/>
  <c r="P417" i="29"/>
  <c r="Q416" i="29"/>
  <c r="P416" i="29"/>
  <c r="Q415" i="29"/>
  <c r="P415" i="29"/>
  <c r="Q414" i="29"/>
  <c r="P414" i="29"/>
  <c r="Q413" i="29"/>
  <c r="P413" i="29"/>
  <c r="Q412" i="29"/>
  <c r="P412" i="29"/>
  <c r="Q411" i="29"/>
  <c r="P411" i="29"/>
  <c r="Q410" i="29"/>
  <c r="P410" i="29"/>
  <c r="Q409" i="29"/>
  <c r="P409" i="29"/>
  <c r="Q408" i="29"/>
  <c r="P408" i="29"/>
  <c r="Q407" i="29"/>
  <c r="P407" i="29"/>
  <c r="Q406" i="29"/>
  <c r="P406" i="29"/>
  <c r="Q405" i="29"/>
  <c r="P405" i="29"/>
  <c r="Q404" i="29"/>
  <c r="P404" i="29"/>
  <c r="Q403" i="29"/>
  <c r="P403" i="29"/>
  <c r="Q402" i="29"/>
  <c r="P402" i="29"/>
  <c r="Q401" i="29"/>
  <c r="P401" i="29"/>
  <c r="Q400" i="29"/>
  <c r="P400" i="29"/>
  <c r="Q399" i="29"/>
  <c r="P399" i="29"/>
  <c r="Q398" i="29"/>
  <c r="P398" i="29"/>
  <c r="Q397" i="29"/>
  <c r="P397" i="29"/>
  <c r="Q396" i="29"/>
  <c r="P396" i="29"/>
  <c r="Q395" i="29"/>
  <c r="P395" i="29"/>
  <c r="Q394" i="29"/>
  <c r="P394" i="29"/>
  <c r="Q393" i="29"/>
  <c r="P393" i="29"/>
  <c r="Q392" i="29"/>
  <c r="P392" i="29"/>
  <c r="Q391" i="29"/>
  <c r="P391" i="29"/>
  <c r="Q390" i="29"/>
  <c r="P390" i="29"/>
  <c r="Q389" i="29"/>
  <c r="P389" i="29"/>
  <c r="Q388" i="29"/>
  <c r="P388" i="29"/>
  <c r="Q387" i="29"/>
  <c r="P387" i="29"/>
  <c r="Q386" i="29"/>
  <c r="P386" i="29"/>
  <c r="Q385" i="29"/>
  <c r="P385" i="29"/>
  <c r="Q384" i="29"/>
  <c r="P384" i="29"/>
  <c r="Q383" i="29"/>
  <c r="P383" i="29"/>
  <c r="Q382" i="29"/>
  <c r="P382" i="29"/>
  <c r="Q381" i="29"/>
  <c r="P381" i="29"/>
  <c r="Q380" i="29"/>
  <c r="P380" i="29"/>
  <c r="Q379" i="29"/>
  <c r="P379" i="29"/>
  <c r="Q378" i="29"/>
  <c r="P378" i="29"/>
  <c r="Q377" i="29"/>
  <c r="P377" i="29"/>
  <c r="Q376" i="29"/>
  <c r="P376" i="29"/>
  <c r="Q375" i="29"/>
  <c r="P375" i="29"/>
  <c r="Q374" i="29"/>
  <c r="P374" i="29"/>
  <c r="Q373" i="29"/>
  <c r="P373" i="29"/>
  <c r="Q372" i="29"/>
  <c r="P372" i="29"/>
  <c r="Q371" i="29"/>
  <c r="P371" i="29"/>
  <c r="Q370" i="29"/>
  <c r="P370" i="29"/>
  <c r="Q369" i="29"/>
  <c r="P369" i="29"/>
  <c r="Q368" i="29"/>
  <c r="P368" i="29"/>
  <c r="Q367" i="29"/>
  <c r="P367" i="29"/>
  <c r="Q366" i="29"/>
  <c r="P366" i="29"/>
  <c r="Q365" i="29"/>
  <c r="P365" i="29"/>
  <c r="Q364" i="29"/>
  <c r="P364" i="29"/>
  <c r="Q363" i="29"/>
  <c r="P363" i="29"/>
  <c r="Q362" i="29"/>
  <c r="P362" i="29"/>
  <c r="Q361" i="29"/>
  <c r="P361" i="29"/>
  <c r="Q360" i="29"/>
  <c r="P360" i="29"/>
  <c r="Q359" i="29"/>
  <c r="P359" i="29"/>
  <c r="Q358" i="29"/>
  <c r="P358" i="29"/>
  <c r="Q357" i="29"/>
  <c r="P357" i="29"/>
  <c r="Q356" i="29"/>
  <c r="P356" i="29"/>
  <c r="Q355" i="29"/>
  <c r="P355" i="29"/>
  <c r="Q354" i="29"/>
  <c r="P354" i="29"/>
  <c r="Q353" i="29"/>
  <c r="P353" i="29"/>
  <c r="Q352" i="29"/>
  <c r="P352" i="29"/>
  <c r="Q351" i="29"/>
  <c r="P351" i="29"/>
  <c r="Q350" i="29"/>
  <c r="P350" i="29"/>
  <c r="Q349" i="29"/>
  <c r="P349" i="29"/>
  <c r="Q348" i="29"/>
  <c r="P348" i="29"/>
  <c r="Q347" i="29"/>
  <c r="P347" i="29"/>
  <c r="Q346" i="29"/>
  <c r="P346" i="29"/>
  <c r="Q345" i="29"/>
  <c r="P345" i="29"/>
  <c r="Q344" i="29"/>
  <c r="P344" i="29"/>
  <c r="Q343" i="29"/>
  <c r="P343" i="29"/>
  <c r="Q342" i="29"/>
  <c r="P342" i="29"/>
  <c r="Q341" i="29"/>
  <c r="P341" i="29"/>
  <c r="Q340" i="29"/>
  <c r="P340" i="29"/>
  <c r="Q339" i="29"/>
  <c r="P339" i="29"/>
  <c r="Q338" i="29"/>
  <c r="P338" i="29"/>
  <c r="Q337" i="29"/>
  <c r="P337" i="29"/>
  <c r="Q336" i="29"/>
  <c r="P336" i="29"/>
  <c r="Q335" i="29"/>
  <c r="P335" i="29"/>
  <c r="Q334" i="29"/>
  <c r="P334" i="29"/>
  <c r="Q333" i="29"/>
  <c r="P333" i="29"/>
  <c r="Q332" i="29"/>
  <c r="P332" i="29"/>
  <c r="Q331" i="29"/>
  <c r="P331" i="29"/>
  <c r="Q330" i="29"/>
  <c r="P330" i="29"/>
  <c r="Q329" i="29"/>
  <c r="P329" i="29"/>
  <c r="Q328" i="29"/>
  <c r="P328" i="29"/>
  <c r="Q327" i="29"/>
  <c r="P327" i="29"/>
  <c r="Q326" i="29"/>
  <c r="P326" i="29"/>
  <c r="Q325" i="29"/>
  <c r="P325" i="29"/>
  <c r="Q324" i="29"/>
  <c r="P324" i="29"/>
  <c r="Q323" i="29"/>
  <c r="P323" i="29"/>
  <c r="Q322" i="29"/>
  <c r="P322" i="29"/>
  <c r="Q321" i="29"/>
  <c r="P321" i="29"/>
  <c r="Q320" i="29"/>
  <c r="P320" i="29"/>
  <c r="Q319" i="29"/>
  <c r="P319" i="29"/>
  <c r="Q318" i="29"/>
  <c r="P318" i="29"/>
  <c r="Q317" i="29"/>
  <c r="P317" i="29"/>
  <c r="Q316" i="29"/>
  <c r="P316" i="29"/>
  <c r="Q315" i="29"/>
  <c r="P315" i="29"/>
  <c r="Q314" i="29"/>
  <c r="P314" i="29"/>
  <c r="Q313" i="29"/>
  <c r="P313" i="29"/>
  <c r="Q312" i="29"/>
  <c r="P312" i="29"/>
  <c r="Q311" i="29"/>
  <c r="P311" i="29"/>
  <c r="Q310" i="29"/>
  <c r="P310" i="29"/>
  <c r="Q309" i="29"/>
  <c r="P309" i="29"/>
  <c r="Q308" i="29"/>
  <c r="P308" i="29"/>
  <c r="Q307" i="29"/>
  <c r="P307" i="29"/>
  <c r="Q306" i="29"/>
  <c r="P306" i="29"/>
  <c r="Q305" i="29"/>
  <c r="P305" i="29"/>
  <c r="Q304" i="29"/>
  <c r="P304" i="29"/>
  <c r="Q303" i="29"/>
  <c r="P303" i="29"/>
  <c r="Q302" i="29"/>
  <c r="P302" i="29"/>
  <c r="Q301" i="29"/>
  <c r="P301" i="29"/>
  <c r="Q300" i="29"/>
  <c r="P300" i="29"/>
  <c r="Q299" i="29"/>
  <c r="P299" i="29"/>
  <c r="Q298" i="29"/>
  <c r="P298" i="29"/>
  <c r="Q297" i="29"/>
  <c r="P297" i="29"/>
  <c r="Q296" i="29"/>
  <c r="P296" i="29"/>
  <c r="Q295" i="29"/>
  <c r="P295" i="29"/>
  <c r="Q294" i="29"/>
  <c r="P294" i="29"/>
  <c r="Q293" i="29"/>
  <c r="P293" i="29"/>
  <c r="Q292" i="29"/>
  <c r="P292" i="29"/>
  <c r="Q291" i="29"/>
  <c r="P291" i="29"/>
  <c r="Q290" i="29"/>
  <c r="P290" i="29"/>
  <c r="Q289" i="29"/>
  <c r="P289" i="29"/>
  <c r="Q288" i="29"/>
  <c r="P288" i="29"/>
  <c r="Q287" i="29"/>
  <c r="P287" i="29"/>
  <c r="Q286" i="29"/>
  <c r="P286" i="29"/>
  <c r="Q285" i="29"/>
  <c r="P285" i="29"/>
  <c r="Q284" i="29"/>
  <c r="P284" i="29"/>
  <c r="Q283" i="29"/>
  <c r="P283" i="29"/>
  <c r="Q282" i="29"/>
  <c r="P282" i="29"/>
  <c r="Q281" i="29"/>
  <c r="P281" i="29"/>
  <c r="Q280" i="29"/>
  <c r="P280" i="29"/>
  <c r="Q279" i="29"/>
  <c r="P279" i="29"/>
  <c r="Q278" i="29"/>
  <c r="P278" i="29"/>
  <c r="Q277" i="29"/>
  <c r="P277" i="29"/>
  <c r="Q276" i="29"/>
  <c r="P276" i="29"/>
  <c r="Q275" i="29"/>
  <c r="P275" i="29"/>
  <c r="Q274" i="29"/>
  <c r="P274" i="29"/>
  <c r="Q273" i="29"/>
  <c r="P273" i="29"/>
  <c r="Q272" i="29"/>
  <c r="P272" i="29"/>
  <c r="Q271" i="29"/>
  <c r="P271" i="29"/>
  <c r="Q270" i="29"/>
  <c r="P270" i="29"/>
  <c r="Q269" i="29"/>
  <c r="P269" i="29"/>
  <c r="Q268" i="29"/>
  <c r="P268" i="29"/>
  <c r="Q267" i="29"/>
  <c r="P267" i="29"/>
  <c r="Q266" i="29"/>
  <c r="P266" i="29"/>
  <c r="Q265" i="29"/>
  <c r="P265" i="29"/>
  <c r="Q264" i="29"/>
  <c r="P264" i="29"/>
  <c r="Q263" i="29"/>
  <c r="P263" i="29"/>
  <c r="Q262" i="29"/>
  <c r="P262" i="29"/>
  <c r="Q261" i="29"/>
  <c r="P261" i="29"/>
  <c r="Q260" i="29"/>
  <c r="P260" i="29"/>
  <c r="Q259" i="29"/>
  <c r="P259" i="29"/>
  <c r="Q258" i="29"/>
  <c r="P258" i="29"/>
  <c r="Q257" i="29"/>
  <c r="P257" i="29"/>
  <c r="Q256" i="29"/>
  <c r="P256" i="29"/>
  <c r="Q255" i="29"/>
  <c r="P255" i="29"/>
  <c r="Q254" i="29"/>
  <c r="P254" i="29"/>
  <c r="Q253" i="29"/>
  <c r="P253" i="29"/>
  <c r="Q252" i="29"/>
  <c r="P252" i="29"/>
  <c r="Q251" i="29"/>
  <c r="P251" i="29"/>
  <c r="Q250" i="29"/>
  <c r="P250" i="29"/>
  <c r="Q249" i="29"/>
  <c r="P249" i="29"/>
  <c r="Q248" i="29"/>
  <c r="P248" i="29"/>
  <c r="Q247" i="29"/>
  <c r="P247" i="29"/>
  <c r="Q246" i="29"/>
  <c r="P246" i="29"/>
  <c r="Q245" i="29"/>
  <c r="P245" i="29"/>
  <c r="Q244" i="29"/>
  <c r="P244" i="29"/>
  <c r="Q243" i="29"/>
  <c r="P243" i="29"/>
  <c r="Q242" i="29"/>
  <c r="P242" i="29"/>
  <c r="Q241" i="29"/>
  <c r="P241" i="29"/>
  <c r="Q240" i="29"/>
  <c r="P240" i="29"/>
  <c r="Q239" i="29"/>
  <c r="P239" i="29"/>
  <c r="Q238" i="29"/>
  <c r="P238" i="29"/>
  <c r="Q237" i="29"/>
  <c r="P237" i="29"/>
  <c r="Q236" i="29"/>
  <c r="P236" i="29"/>
  <c r="Q235" i="29"/>
  <c r="P235" i="29"/>
  <c r="Q234" i="29"/>
  <c r="P234" i="29"/>
  <c r="Q233" i="29"/>
  <c r="P233" i="29"/>
  <c r="Q232" i="29"/>
  <c r="P232" i="29"/>
  <c r="Q231" i="29"/>
  <c r="P231" i="29"/>
  <c r="Q230" i="29"/>
  <c r="P230" i="29"/>
  <c r="Q229" i="29"/>
  <c r="P229" i="29"/>
  <c r="Q228" i="29"/>
  <c r="P228" i="29"/>
  <c r="Q227" i="29"/>
  <c r="P227" i="29"/>
  <c r="Q226" i="29"/>
  <c r="P226" i="29"/>
  <c r="Q225" i="29"/>
  <c r="P225" i="29"/>
  <c r="Q224" i="29"/>
  <c r="P224" i="29"/>
  <c r="Q223" i="29"/>
  <c r="P223" i="29"/>
  <c r="Q222" i="29"/>
  <c r="P222" i="29"/>
  <c r="Q221" i="29"/>
  <c r="P221" i="29"/>
  <c r="Q220" i="29"/>
  <c r="P220" i="29"/>
  <c r="Q219" i="29"/>
  <c r="P219" i="29"/>
  <c r="Q218" i="29"/>
  <c r="P218" i="29"/>
  <c r="Q217" i="29"/>
  <c r="P217" i="29"/>
  <c r="Q216" i="29"/>
  <c r="P216" i="29"/>
  <c r="Q215" i="29"/>
  <c r="P215" i="29"/>
  <c r="Q214" i="29"/>
  <c r="P214" i="29"/>
  <c r="Q213" i="29"/>
  <c r="P213" i="29"/>
  <c r="Q212" i="29"/>
  <c r="P212" i="29"/>
  <c r="Q211" i="29"/>
  <c r="P211" i="29"/>
  <c r="Q210" i="29"/>
  <c r="P210" i="29"/>
  <c r="Q209" i="29"/>
  <c r="P209" i="29"/>
  <c r="Q208" i="29"/>
  <c r="P208" i="29"/>
  <c r="Q207" i="29"/>
  <c r="P207" i="29"/>
  <c r="Q206" i="29"/>
  <c r="P206" i="29"/>
  <c r="Q205" i="29"/>
  <c r="P205" i="29"/>
  <c r="Q204" i="29"/>
  <c r="P204" i="29"/>
  <c r="Q203" i="29"/>
  <c r="P203" i="29"/>
  <c r="Q202" i="29"/>
  <c r="P202" i="29"/>
  <c r="Q201" i="29"/>
  <c r="P201" i="29"/>
  <c r="Q200" i="29"/>
  <c r="P200" i="29"/>
  <c r="Q199" i="29"/>
  <c r="P199" i="29"/>
  <c r="Q198" i="29"/>
  <c r="P198" i="29"/>
  <c r="Q197" i="29"/>
  <c r="P197" i="29"/>
  <c r="Q196" i="29"/>
  <c r="P196" i="29"/>
  <c r="Q195" i="29"/>
  <c r="P195" i="29"/>
  <c r="Q194" i="29"/>
  <c r="P194" i="29"/>
  <c r="Q193" i="29"/>
  <c r="P193" i="29"/>
  <c r="Q192" i="29"/>
  <c r="P192" i="29"/>
  <c r="Q191" i="29"/>
  <c r="P191" i="29"/>
  <c r="Q190" i="29"/>
  <c r="P190" i="29"/>
  <c r="Q189" i="29"/>
  <c r="P189" i="29"/>
  <c r="Q188" i="29"/>
  <c r="P188" i="29"/>
  <c r="Q187" i="29"/>
  <c r="P187" i="29"/>
  <c r="Q186" i="29"/>
  <c r="P186" i="29"/>
  <c r="Q185" i="29"/>
  <c r="P185" i="29"/>
  <c r="Q184" i="29"/>
  <c r="P184" i="29"/>
  <c r="Q183" i="29"/>
  <c r="P183" i="29"/>
  <c r="Q182" i="29"/>
  <c r="P182" i="29"/>
  <c r="Q181" i="29"/>
  <c r="P181" i="29"/>
  <c r="Q180" i="29"/>
  <c r="P180" i="29"/>
  <c r="Q179" i="29"/>
  <c r="P179" i="29"/>
  <c r="Q178" i="29"/>
  <c r="P178" i="29"/>
  <c r="Q177" i="29"/>
  <c r="P177" i="29"/>
  <c r="Q176" i="29"/>
  <c r="P176" i="29"/>
  <c r="Q175" i="29"/>
  <c r="P175" i="29"/>
  <c r="Q174" i="29"/>
  <c r="P174" i="29"/>
  <c r="Q173" i="29"/>
  <c r="P173" i="29"/>
  <c r="Q172" i="29"/>
  <c r="P172" i="29"/>
  <c r="Q171" i="29"/>
  <c r="P171" i="29"/>
  <c r="Q170" i="29"/>
  <c r="P170" i="29"/>
  <c r="Q169" i="29"/>
  <c r="P169" i="29"/>
  <c r="Q168" i="29"/>
  <c r="P168" i="29"/>
  <c r="Q167" i="29"/>
  <c r="P167" i="29"/>
  <c r="Q166" i="29"/>
  <c r="P166" i="29"/>
  <c r="Q165" i="29"/>
  <c r="P165" i="29"/>
  <c r="Q164" i="29"/>
  <c r="P164" i="29"/>
  <c r="Q163" i="29"/>
  <c r="P163" i="29"/>
  <c r="Q162" i="29"/>
  <c r="P162" i="29"/>
  <c r="Q161" i="29"/>
  <c r="P161" i="29"/>
  <c r="Q160" i="29"/>
  <c r="P160" i="29"/>
  <c r="Q159" i="29"/>
  <c r="P159" i="29"/>
  <c r="Q158" i="29"/>
  <c r="P158" i="29"/>
  <c r="Q157" i="29"/>
  <c r="P157" i="29"/>
  <c r="Q156" i="29"/>
  <c r="P156" i="29"/>
  <c r="Q155" i="29"/>
  <c r="P155" i="29"/>
  <c r="Q154" i="29"/>
  <c r="P154" i="29"/>
  <c r="Q153" i="29"/>
  <c r="P153" i="29"/>
  <c r="Q152" i="29"/>
  <c r="P152" i="29"/>
  <c r="Q151" i="29"/>
  <c r="P151" i="29"/>
  <c r="Q150" i="29"/>
  <c r="P150" i="29"/>
  <c r="Q149" i="29"/>
  <c r="P149" i="29"/>
  <c r="Q148" i="29"/>
  <c r="P148" i="29"/>
  <c r="Q147" i="29"/>
  <c r="P147" i="29"/>
  <c r="Q146" i="29"/>
  <c r="P146" i="29"/>
  <c r="Q145" i="29"/>
  <c r="P145" i="29"/>
  <c r="Q144" i="29"/>
  <c r="P144" i="29"/>
  <c r="Q143" i="29"/>
  <c r="P143" i="29"/>
  <c r="Q142" i="29"/>
  <c r="P142" i="29"/>
  <c r="Q141" i="29"/>
  <c r="P141" i="29"/>
  <c r="Q140" i="29"/>
  <c r="P140" i="29"/>
  <c r="Q139" i="29"/>
  <c r="P139" i="29"/>
  <c r="Q138" i="29"/>
  <c r="P138" i="29"/>
  <c r="Q137" i="29"/>
  <c r="P137" i="29"/>
  <c r="Q136" i="29"/>
  <c r="P136" i="29"/>
  <c r="Q135" i="29"/>
  <c r="P135" i="29"/>
  <c r="Q134" i="29"/>
  <c r="P134" i="29"/>
  <c r="Q133" i="29"/>
  <c r="P133" i="29"/>
  <c r="Q132" i="29"/>
  <c r="P132" i="29"/>
  <c r="Q131" i="29"/>
  <c r="P131" i="29"/>
  <c r="Q130" i="29"/>
  <c r="P130" i="29"/>
  <c r="Q129" i="29"/>
  <c r="P129" i="29"/>
  <c r="Q128" i="29"/>
  <c r="P128" i="29"/>
  <c r="Q127" i="29"/>
  <c r="P127" i="29"/>
  <c r="Q126" i="29"/>
  <c r="P126" i="29"/>
  <c r="Q125" i="29"/>
  <c r="P125" i="29"/>
  <c r="Q124" i="29"/>
  <c r="P124" i="29"/>
  <c r="Q123" i="29"/>
  <c r="P123" i="29"/>
  <c r="Q122" i="29"/>
  <c r="P122" i="29"/>
  <c r="Q121" i="29"/>
  <c r="P121" i="29"/>
  <c r="Q120" i="29"/>
  <c r="P120" i="29"/>
  <c r="Q119" i="29"/>
  <c r="P119" i="29"/>
  <c r="Q118" i="29"/>
  <c r="P118" i="29"/>
  <c r="Q117" i="29"/>
  <c r="P117" i="29"/>
  <c r="Q116" i="29"/>
  <c r="P116" i="29"/>
  <c r="Q115" i="29"/>
  <c r="P115" i="29"/>
  <c r="Q114" i="29"/>
  <c r="P114" i="29"/>
  <c r="Q113" i="29"/>
  <c r="P113" i="29"/>
  <c r="Q112" i="29"/>
  <c r="P112" i="29"/>
  <c r="Q111" i="29"/>
  <c r="P111" i="29"/>
  <c r="Q110" i="29"/>
  <c r="P110" i="29"/>
  <c r="Q109" i="29"/>
  <c r="P109" i="29"/>
  <c r="Q108" i="29"/>
  <c r="P108" i="29"/>
  <c r="Q107" i="29"/>
  <c r="P107" i="29"/>
  <c r="Q106" i="29"/>
  <c r="P106" i="29"/>
  <c r="Q105" i="29"/>
  <c r="P105" i="29"/>
  <c r="Q104" i="29"/>
  <c r="P104" i="29"/>
  <c r="Q103" i="29"/>
  <c r="P103" i="29"/>
  <c r="Q102" i="29"/>
  <c r="P102" i="29"/>
  <c r="Q101" i="29"/>
  <c r="P101" i="29"/>
  <c r="Q100" i="29"/>
  <c r="P100" i="29"/>
  <c r="Q99" i="29"/>
  <c r="P99" i="29"/>
  <c r="Q98" i="29"/>
  <c r="P98" i="29"/>
  <c r="Q97" i="29"/>
  <c r="P97" i="29"/>
  <c r="Q96" i="29"/>
  <c r="P96" i="29"/>
  <c r="Q95" i="29"/>
  <c r="P95" i="29"/>
  <c r="Q94" i="29"/>
  <c r="P94" i="29"/>
  <c r="Q93" i="29"/>
  <c r="P93" i="29"/>
  <c r="Q92" i="29"/>
  <c r="P92" i="29"/>
  <c r="Q91" i="29"/>
  <c r="P91" i="29"/>
  <c r="Q90" i="29"/>
  <c r="P90" i="29"/>
  <c r="Q89" i="29"/>
  <c r="P89" i="29"/>
  <c r="Q88" i="29"/>
  <c r="P88" i="29"/>
  <c r="Q87" i="29"/>
  <c r="P87" i="29"/>
  <c r="Q86" i="29"/>
  <c r="P86" i="29"/>
  <c r="Q85" i="29"/>
  <c r="P85" i="29"/>
  <c r="Q84" i="29"/>
  <c r="P84" i="29"/>
  <c r="Q83" i="29"/>
  <c r="P83" i="29"/>
  <c r="Q82" i="29"/>
  <c r="P82" i="29"/>
  <c r="Q81" i="29"/>
  <c r="P81" i="29"/>
  <c r="Q80" i="29"/>
  <c r="P80" i="29"/>
  <c r="Q79" i="29"/>
  <c r="P79" i="29"/>
  <c r="Q78" i="29"/>
  <c r="P78" i="29"/>
  <c r="Q77" i="29"/>
  <c r="P77" i="29"/>
  <c r="Q76" i="29"/>
  <c r="P76" i="29"/>
  <c r="Q75" i="29"/>
  <c r="P75" i="29"/>
  <c r="Q74" i="29"/>
  <c r="P74" i="29"/>
  <c r="Q73" i="29"/>
  <c r="P73" i="29"/>
  <c r="Q72" i="29"/>
  <c r="P72" i="29"/>
  <c r="Q71" i="29"/>
  <c r="P71" i="29"/>
  <c r="Q70" i="29"/>
  <c r="P70" i="29"/>
  <c r="Q69" i="29"/>
  <c r="P69" i="29"/>
  <c r="Q68" i="29"/>
  <c r="P68" i="29"/>
  <c r="Q67" i="29"/>
  <c r="P67" i="29"/>
  <c r="Q66" i="29"/>
  <c r="P66" i="29"/>
  <c r="Q65" i="29"/>
  <c r="P65" i="29"/>
  <c r="Q64" i="29"/>
  <c r="P64" i="29"/>
  <c r="Q63" i="29"/>
  <c r="P63" i="29"/>
  <c r="Q62" i="29"/>
  <c r="P62" i="29"/>
  <c r="Q61" i="29"/>
  <c r="P61" i="29"/>
  <c r="Q60" i="29"/>
  <c r="P60" i="29"/>
  <c r="Q59" i="29"/>
  <c r="P59" i="29"/>
  <c r="Q58" i="29"/>
  <c r="P58" i="29"/>
  <c r="Q57" i="29"/>
  <c r="P57" i="29"/>
  <c r="Q56" i="29"/>
  <c r="P56" i="29"/>
  <c r="Q55" i="29"/>
  <c r="P55" i="29"/>
  <c r="Q54" i="29"/>
  <c r="P54" i="29"/>
  <c r="Q53" i="29"/>
  <c r="P53" i="29"/>
  <c r="Q52" i="29"/>
  <c r="P52" i="29"/>
  <c r="Q51" i="29"/>
  <c r="P51" i="29"/>
  <c r="Q50" i="29"/>
  <c r="P50" i="29"/>
  <c r="Q49" i="29"/>
  <c r="P49" i="29"/>
  <c r="Q48" i="29"/>
  <c r="P48" i="29"/>
  <c r="Q47" i="29"/>
  <c r="P47" i="29"/>
  <c r="Q46" i="29"/>
  <c r="P46" i="29"/>
  <c r="Q45" i="29"/>
  <c r="P45" i="29"/>
  <c r="Q44" i="29"/>
  <c r="P44" i="29"/>
  <c r="Q43" i="29"/>
  <c r="P43" i="29"/>
  <c r="Q42" i="29"/>
  <c r="P42" i="29"/>
  <c r="Q41" i="29"/>
  <c r="P41" i="29"/>
  <c r="Q40" i="29"/>
  <c r="P40" i="29"/>
  <c r="Q39" i="29"/>
  <c r="P39" i="29"/>
  <c r="Q38" i="29"/>
  <c r="P38" i="29"/>
  <c r="Q37" i="29"/>
  <c r="P37" i="29"/>
  <c r="Q36" i="29"/>
  <c r="P36" i="29"/>
  <c r="Q35" i="29"/>
  <c r="P35" i="29"/>
  <c r="Q34" i="29"/>
  <c r="P34" i="29"/>
  <c r="Q33" i="29"/>
  <c r="P33" i="29"/>
  <c r="Q32" i="29"/>
  <c r="P32" i="29"/>
  <c r="Q31" i="29"/>
  <c r="P31" i="29"/>
  <c r="Q30" i="29"/>
  <c r="P30" i="29"/>
  <c r="Q29" i="29"/>
  <c r="P29" i="29"/>
  <c r="Q28" i="29"/>
  <c r="P28" i="29"/>
  <c r="Q27" i="29"/>
  <c r="P27" i="29"/>
  <c r="Q26" i="29"/>
  <c r="P26" i="29"/>
  <c r="Q25" i="29"/>
  <c r="P25" i="29"/>
  <c r="Q24" i="29"/>
  <c r="P24" i="29"/>
  <c r="Q23" i="29"/>
  <c r="P23" i="29"/>
  <c r="Q22" i="29"/>
  <c r="P22" i="29"/>
  <c r="Q21" i="29"/>
  <c r="P21" i="29"/>
  <c r="Q20" i="29"/>
  <c r="P20" i="29"/>
  <c r="Q19" i="29"/>
  <c r="P19" i="29"/>
  <c r="Q18" i="29"/>
  <c r="P18" i="29"/>
  <c r="Q17" i="29"/>
  <c r="P17" i="29"/>
  <c r="Q16" i="29"/>
  <c r="P16" i="29"/>
  <c r="Q15" i="29"/>
  <c r="P15" i="29"/>
  <c r="Q14" i="29"/>
  <c r="P14" i="29"/>
  <c r="Q13" i="29"/>
  <c r="P13" i="29"/>
  <c r="Q12" i="29"/>
  <c r="P12" i="29"/>
  <c r="Q11" i="29"/>
  <c r="P11" i="29"/>
  <c r="Q10" i="29"/>
  <c r="P10" i="29"/>
  <c r="Q9" i="29"/>
  <c r="P9" i="29"/>
  <c r="Q8" i="29"/>
  <c r="P8" i="29"/>
  <c r="Q7" i="29"/>
  <c r="P7" i="29"/>
  <c r="Q6" i="29"/>
  <c r="P6" i="29"/>
  <c r="P790" i="29" s="1"/>
  <c r="N790" i="29" s="1"/>
  <c r="C1" i="29"/>
  <c r="B1" i="29"/>
  <c r="A1" i="29"/>
  <c r="O791" i="28"/>
  <c r="N791" i="28"/>
  <c r="P791" i="28"/>
  <c r="Q791" i="28"/>
  <c r="L791" i="28"/>
  <c r="L790" i="28"/>
  <c r="Q789" i="28"/>
  <c r="P789" i="28"/>
  <c r="Q788" i="28"/>
  <c r="P788" i="28"/>
  <c r="Q787" i="28"/>
  <c r="P787" i="28"/>
  <c r="Q786" i="28"/>
  <c r="P786" i="28"/>
  <c r="Q785" i="28"/>
  <c r="P785" i="28"/>
  <c r="Q784" i="28"/>
  <c r="P784" i="28"/>
  <c r="Q783" i="28"/>
  <c r="P783" i="28"/>
  <c r="Q782" i="28"/>
  <c r="P782" i="28"/>
  <c r="Q781" i="28"/>
  <c r="P781" i="28"/>
  <c r="Q780" i="28"/>
  <c r="P780" i="28"/>
  <c r="Q779" i="28"/>
  <c r="P779" i="28"/>
  <c r="Q778" i="28"/>
  <c r="P778" i="28"/>
  <c r="Q777" i="28"/>
  <c r="P777" i="28"/>
  <c r="Q776" i="28"/>
  <c r="P776" i="28"/>
  <c r="Q775" i="28"/>
  <c r="P775" i="28"/>
  <c r="Q774" i="28"/>
  <c r="P774" i="28"/>
  <c r="Q773" i="28"/>
  <c r="P773" i="28"/>
  <c r="Q772" i="28"/>
  <c r="P772" i="28"/>
  <c r="Q771" i="28"/>
  <c r="P771" i="28"/>
  <c r="Q770" i="28"/>
  <c r="P770" i="28"/>
  <c r="Q769" i="28"/>
  <c r="P769" i="28"/>
  <c r="Q768" i="28"/>
  <c r="P768" i="28"/>
  <c r="Q767" i="28"/>
  <c r="P767" i="28"/>
  <c r="Q766" i="28"/>
  <c r="P766" i="28"/>
  <c r="Q765" i="28"/>
  <c r="P765" i="28"/>
  <c r="Q764" i="28"/>
  <c r="P764" i="28"/>
  <c r="Q763" i="28"/>
  <c r="P763" i="28"/>
  <c r="Q762" i="28"/>
  <c r="P762" i="28"/>
  <c r="Q761" i="28"/>
  <c r="P761" i="28"/>
  <c r="Q760" i="28"/>
  <c r="P760" i="28"/>
  <c r="Q759" i="28"/>
  <c r="P759" i="28"/>
  <c r="Q758" i="28"/>
  <c r="P758" i="28"/>
  <c r="Q757" i="28"/>
  <c r="P757" i="28"/>
  <c r="Q756" i="28"/>
  <c r="P756" i="28"/>
  <c r="Q755" i="28"/>
  <c r="P755" i="28"/>
  <c r="Q754" i="28"/>
  <c r="P754" i="28"/>
  <c r="Q753" i="28"/>
  <c r="P753" i="28"/>
  <c r="Q752" i="28"/>
  <c r="P752" i="28"/>
  <c r="Q751" i="28"/>
  <c r="P751" i="28"/>
  <c r="Q750" i="28"/>
  <c r="P750" i="28"/>
  <c r="Q749" i="28"/>
  <c r="P749" i="28"/>
  <c r="Q748" i="28"/>
  <c r="P748" i="28"/>
  <c r="Q747" i="28"/>
  <c r="P747" i="28"/>
  <c r="Q746" i="28"/>
  <c r="P746" i="28"/>
  <c r="Q745" i="28"/>
  <c r="P745" i="28"/>
  <c r="Q744" i="28"/>
  <c r="P744" i="28"/>
  <c r="Q743" i="28"/>
  <c r="P743" i="28"/>
  <c r="Q742" i="28"/>
  <c r="P742" i="28"/>
  <c r="Q741" i="28"/>
  <c r="P741" i="28"/>
  <c r="Q740" i="28"/>
  <c r="P740" i="28"/>
  <c r="Q739" i="28"/>
  <c r="P739" i="28"/>
  <c r="Q738" i="28"/>
  <c r="P738" i="28"/>
  <c r="Q737" i="28"/>
  <c r="P737" i="28"/>
  <c r="Q736" i="28"/>
  <c r="P736" i="28"/>
  <c r="Q735" i="28"/>
  <c r="P735" i="28"/>
  <c r="Q734" i="28"/>
  <c r="P734" i="28"/>
  <c r="Q733" i="28"/>
  <c r="P733" i="28"/>
  <c r="Q732" i="28"/>
  <c r="P732" i="28"/>
  <c r="Q731" i="28"/>
  <c r="P731" i="28"/>
  <c r="Q730" i="28"/>
  <c r="P730" i="28"/>
  <c r="Q729" i="28"/>
  <c r="P729" i="28"/>
  <c r="Q728" i="28"/>
  <c r="P728" i="28"/>
  <c r="Q727" i="28"/>
  <c r="P727" i="28"/>
  <c r="Q726" i="28"/>
  <c r="P726" i="28"/>
  <c r="Q725" i="28"/>
  <c r="P725" i="28"/>
  <c r="Q724" i="28"/>
  <c r="P724" i="28"/>
  <c r="Q723" i="28"/>
  <c r="P723" i="28"/>
  <c r="Q722" i="28"/>
  <c r="P722" i="28"/>
  <c r="Q721" i="28"/>
  <c r="P721" i="28"/>
  <c r="Q720" i="28"/>
  <c r="P720" i="28"/>
  <c r="Q719" i="28"/>
  <c r="P719" i="28"/>
  <c r="Q718" i="28"/>
  <c r="P718" i="28"/>
  <c r="Q717" i="28"/>
  <c r="P717" i="28"/>
  <c r="Q716" i="28"/>
  <c r="P716" i="28"/>
  <c r="Q715" i="28"/>
  <c r="P715" i="28"/>
  <c r="Q714" i="28"/>
  <c r="P714" i="28"/>
  <c r="Q713" i="28"/>
  <c r="P713" i="28"/>
  <c r="Q712" i="28"/>
  <c r="P712" i="28"/>
  <c r="Q711" i="28"/>
  <c r="P711" i="28"/>
  <c r="Q710" i="28"/>
  <c r="P710" i="28"/>
  <c r="Q709" i="28"/>
  <c r="P709" i="28"/>
  <c r="Q708" i="28"/>
  <c r="P708" i="28"/>
  <c r="Q707" i="28"/>
  <c r="P707" i="28"/>
  <c r="Q706" i="28"/>
  <c r="P706" i="28"/>
  <c r="Q705" i="28"/>
  <c r="P705" i="28"/>
  <c r="Q704" i="28"/>
  <c r="P704" i="28"/>
  <c r="Q703" i="28"/>
  <c r="P703" i="28"/>
  <c r="Q702" i="28"/>
  <c r="P702" i="28"/>
  <c r="Q701" i="28"/>
  <c r="P701" i="28"/>
  <c r="Q700" i="28"/>
  <c r="P700" i="28"/>
  <c r="Q699" i="28"/>
  <c r="P699" i="28"/>
  <c r="Q698" i="28"/>
  <c r="P698" i="28"/>
  <c r="Q697" i="28"/>
  <c r="P697" i="28"/>
  <c r="Q696" i="28"/>
  <c r="P696" i="28"/>
  <c r="Q695" i="28"/>
  <c r="P695" i="28"/>
  <c r="Q694" i="28"/>
  <c r="P694" i="28"/>
  <c r="Q693" i="28"/>
  <c r="P693" i="28"/>
  <c r="Q692" i="28"/>
  <c r="P692" i="28"/>
  <c r="Q691" i="28"/>
  <c r="P691" i="28"/>
  <c r="Q690" i="28"/>
  <c r="P690" i="28"/>
  <c r="Q689" i="28"/>
  <c r="P689" i="28"/>
  <c r="Q688" i="28"/>
  <c r="P688" i="28"/>
  <c r="Q687" i="28"/>
  <c r="P687" i="28"/>
  <c r="Q686" i="28"/>
  <c r="P686" i="28"/>
  <c r="Q685" i="28"/>
  <c r="P685" i="28"/>
  <c r="Q684" i="28"/>
  <c r="P684" i="28"/>
  <c r="Q683" i="28"/>
  <c r="P683" i="28"/>
  <c r="Q682" i="28"/>
  <c r="P682" i="28"/>
  <c r="Q681" i="28"/>
  <c r="P681" i="28"/>
  <c r="Q680" i="28"/>
  <c r="P680" i="28"/>
  <c r="Q679" i="28"/>
  <c r="P679" i="28"/>
  <c r="Q678" i="28"/>
  <c r="P678" i="28"/>
  <c r="Q677" i="28"/>
  <c r="P677" i="28"/>
  <c r="Q676" i="28"/>
  <c r="P676" i="28"/>
  <c r="Q675" i="28"/>
  <c r="P675" i="28"/>
  <c r="Q674" i="28"/>
  <c r="P674" i="28"/>
  <c r="Q673" i="28"/>
  <c r="P673" i="28"/>
  <c r="Q672" i="28"/>
  <c r="P672" i="28"/>
  <c r="Q671" i="28"/>
  <c r="P671" i="28"/>
  <c r="Q670" i="28"/>
  <c r="P670" i="28"/>
  <c r="Q669" i="28"/>
  <c r="P669" i="28"/>
  <c r="Q668" i="28"/>
  <c r="P668" i="28"/>
  <c r="Q667" i="28"/>
  <c r="P667" i="28"/>
  <c r="Q666" i="28"/>
  <c r="P666" i="28"/>
  <c r="Q665" i="28"/>
  <c r="P665" i="28"/>
  <c r="Q664" i="28"/>
  <c r="P664" i="28"/>
  <c r="Q663" i="28"/>
  <c r="P663" i="28"/>
  <c r="Q662" i="28"/>
  <c r="P662" i="28"/>
  <c r="Q661" i="28"/>
  <c r="P661" i="28"/>
  <c r="Q660" i="28"/>
  <c r="P660" i="28"/>
  <c r="Q659" i="28"/>
  <c r="P659" i="28"/>
  <c r="Q658" i="28"/>
  <c r="P658" i="28"/>
  <c r="Q657" i="28"/>
  <c r="P657" i="28"/>
  <c r="Q656" i="28"/>
  <c r="P656" i="28"/>
  <c r="Q655" i="28"/>
  <c r="P655" i="28"/>
  <c r="Q654" i="28"/>
  <c r="P654" i="28"/>
  <c r="Q653" i="28"/>
  <c r="P653" i="28"/>
  <c r="Q652" i="28"/>
  <c r="P652" i="28"/>
  <c r="Q651" i="28"/>
  <c r="P651" i="28"/>
  <c r="Q650" i="28"/>
  <c r="P650" i="28"/>
  <c r="Q649" i="28"/>
  <c r="P649" i="28"/>
  <c r="Q648" i="28"/>
  <c r="P648" i="28"/>
  <c r="Q647" i="28"/>
  <c r="P647" i="28"/>
  <c r="Q646" i="28"/>
  <c r="P646" i="28"/>
  <c r="Q645" i="28"/>
  <c r="P645" i="28"/>
  <c r="Q644" i="28"/>
  <c r="P644" i="28"/>
  <c r="Q643" i="28"/>
  <c r="P643" i="28"/>
  <c r="Q642" i="28"/>
  <c r="P642" i="28"/>
  <c r="Q641" i="28"/>
  <c r="P641" i="28"/>
  <c r="Q640" i="28"/>
  <c r="P640" i="28"/>
  <c r="Q639" i="28"/>
  <c r="P639" i="28"/>
  <c r="Q638" i="28"/>
  <c r="P638" i="28"/>
  <c r="Q637" i="28"/>
  <c r="P637" i="28"/>
  <c r="Q636" i="28"/>
  <c r="P636" i="28"/>
  <c r="Q635" i="28"/>
  <c r="P635" i="28"/>
  <c r="Q634" i="28"/>
  <c r="P634" i="28"/>
  <c r="Q633" i="28"/>
  <c r="P633" i="28"/>
  <c r="Q632" i="28"/>
  <c r="P632" i="28"/>
  <c r="Q631" i="28"/>
  <c r="P631" i="28"/>
  <c r="Q630" i="28"/>
  <c r="P630" i="28"/>
  <c r="Q629" i="28"/>
  <c r="P629" i="28"/>
  <c r="Q628" i="28"/>
  <c r="P628" i="28"/>
  <c r="Q627" i="28"/>
  <c r="P627" i="28"/>
  <c r="Q626" i="28"/>
  <c r="P626" i="28"/>
  <c r="Q625" i="28"/>
  <c r="P625" i="28"/>
  <c r="Q624" i="28"/>
  <c r="P624" i="28"/>
  <c r="Q623" i="28"/>
  <c r="P623" i="28"/>
  <c r="Q622" i="28"/>
  <c r="P622" i="28"/>
  <c r="Q621" i="28"/>
  <c r="P621" i="28"/>
  <c r="Q620" i="28"/>
  <c r="P620" i="28"/>
  <c r="Q619" i="28"/>
  <c r="P619" i="28"/>
  <c r="Q618" i="28"/>
  <c r="P618" i="28"/>
  <c r="Q617" i="28"/>
  <c r="P617" i="28"/>
  <c r="Q616" i="28"/>
  <c r="P616" i="28"/>
  <c r="Q615" i="28"/>
  <c r="P615" i="28"/>
  <c r="Q614" i="28"/>
  <c r="P614" i="28"/>
  <c r="Q613" i="28"/>
  <c r="P613" i="28"/>
  <c r="Q612" i="28"/>
  <c r="P612" i="28"/>
  <c r="Q611" i="28"/>
  <c r="P611" i="28"/>
  <c r="Q610" i="28"/>
  <c r="P610" i="28"/>
  <c r="Q609" i="28"/>
  <c r="P609" i="28"/>
  <c r="Q608" i="28"/>
  <c r="P608" i="28"/>
  <c r="Q607" i="28"/>
  <c r="P607" i="28"/>
  <c r="Q606" i="28"/>
  <c r="P606" i="28"/>
  <c r="Q605" i="28"/>
  <c r="P605" i="28"/>
  <c r="Q604" i="28"/>
  <c r="P604" i="28"/>
  <c r="Q603" i="28"/>
  <c r="P603" i="28"/>
  <c r="Q602" i="28"/>
  <c r="P602" i="28"/>
  <c r="Q601" i="28"/>
  <c r="P601" i="28"/>
  <c r="Q600" i="28"/>
  <c r="P600" i="28"/>
  <c r="Q599" i="28"/>
  <c r="P599" i="28"/>
  <c r="Q598" i="28"/>
  <c r="P598" i="28"/>
  <c r="Q597" i="28"/>
  <c r="P597" i="28"/>
  <c r="Q596" i="28"/>
  <c r="P596" i="28"/>
  <c r="Q595" i="28"/>
  <c r="P595" i="28"/>
  <c r="Q594" i="28"/>
  <c r="P594" i="28"/>
  <c r="Q593" i="28"/>
  <c r="P593" i="28"/>
  <c r="Q592" i="28"/>
  <c r="P592" i="28"/>
  <c r="Q591" i="28"/>
  <c r="P591" i="28"/>
  <c r="Q590" i="28"/>
  <c r="P590" i="28"/>
  <c r="Q589" i="28"/>
  <c r="P589" i="28"/>
  <c r="Q588" i="28"/>
  <c r="P588" i="28"/>
  <c r="Q587" i="28"/>
  <c r="P587" i="28"/>
  <c r="Q586" i="28"/>
  <c r="P586" i="28"/>
  <c r="Q585" i="28"/>
  <c r="P585" i="28"/>
  <c r="Q584" i="28"/>
  <c r="P584" i="28"/>
  <c r="Q583" i="28"/>
  <c r="P583" i="28"/>
  <c r="Q582" i="28"/>
  <c r="P582" i="28"/>
  <c r="Q581" i="28"/>
  <c r="P581" i="28"/>
  <c r="Q580" i="28"/>
  <c r="P580" i="28"/>
  <c r="Q579" i="28"/>
  <c r="P579" i="28"/>
  <c r="Q578" i="28"/>
  <c r="P578" i="28"/>
  <c r="Q577" i="28"/>
  <c r="P577" i="28"/>
  <c r="Q576" i="28"/>
  <c r="P576" i="28"/>
  <c r="Q575" i="28"/>
  <c r="P575" i="28"/>
  <c r="Q574" i="28"/>
  <c r="P574" i="28"/>
  <c r="Q573" i="28"/>
  <c r="P573" i="28"/>
  <c r="Q572" i="28"/>
  <c r="P572" i="28"/>
  <c r="Q571" i="28"/>
  <c r="P571" i="28"/>
  <c r="Q570" i="28"/>
  <c r="P570" i="28"/>
  <c r="Q569" i="28"/>
  <c r="P569" i="28"/>
  <c r="Q568" i="28"/>
  <c r="P568" i="28"/>
  <c r="Q567" i="28"/>
  <c r="P567" i="28"/>
  <c r="Q566" i="28"/>
  <c r="P566" i="28"/>
  <c r="Q565" i="28"/>
  <c r="P565" i="28"/>
  <c r="Q564" i="28"/>
  <c r="P564" i="28"/>
  <c r="Q563" i="28"/>
  <c r="P563" i="28"/>
  <c r="Q562" i="28"/>
  <c r="P562" i="28"/>
  <c r="Q561" i="28"/>
  <c r="P561" i="28"/>
  <c r="Q560" i="28"/>
  <c r="P560" i="28"/>
  <c r="Q559" i="28"/>
  <c r="P559" i="28"/>
  <c r="Q558" i="28"/>
  <c r="P558" i="28"/>
  <c r="Q557" i="28"/>
  <c r="P557" i="28"/>
  <c r="Q556" i="28"/>
  <c r="P556" i="28"/>
  <c r="Q555" i="28"/>
  <c r="P555" i="28"/>
  <c r="Q554" i="28"/>
  <c r="P554" i="28"/>
  <c r="Q553" i="28"/>
  <c r="P553" i="28"/>
  <c r="Q552" i="28"/>
  <c r="P552" i="28"/>
  <c r="Q551" i="28"/>
  <c r="P551" i="28"/>
  <c r="Q550" i="28"/>
  <c r="P550" i="28"/>
  <c r="Q549" i="28"/>
  <c r="P549" i="28"/>
  <c r="Q548" i="28"/>
  <c r="P548" i="28"/>
  <c r="Q547" i="28"/>
  <c r="P547" i="28"/>
  <c r="Q546" i="28"/>
  <c r="P546" i="28"/>
  <c r="Q545" i="28"/>
  <c r="P545" i="28"/>
  <c r="Q544" i="28"/>
  <c r="P544" i="28"/>
  <c r="Q543" i="28"/>
  <c r="P543" i="28"/>
  <c r="Q542" i="28"/>
  <c r="P542" i="28"/>
  <c r="Q541" i="28"/>
  <c r="P541" i="28"/>
  <c r="Q540" i="28"/>
  <c r="P540" i="28"/>
  <c r="Q539" i="28"/>
  <c r="P539" i="28"/>
  <c r="Q538" i="28"/>
  <c r="P538" i="28"/>
  <c r="Q537" i="28"/>
  <c r="P537" i="28"/>
  <c r="Q536" i="28"/>
  <c r="P536" i="28"/>
  <c r="Q535" i="28"/>
  <c r="P535" i="28"/>
  <c r="Q534" i="28"/>
  <c r="P534" i="28"/>
  <c r="Q533" i="28"/>
  <c r="P533" i="28"/>
  <c r="Q532" i="28"/>
  <c r="P532" i="28"/>
  <c r="Q531" i="28"/>
  <c r="P531" i="28"/>
  <c r="Q530" i="28"/>
  <c r="P530" i="28"/>
  <c r="Q529" i="28"/>
  <c r="P529" i="28"/>
  <c r="Q528" i="28"/>
  <c r="P528" i="28"/>
  <c r="Q527" i="28"/>
  <c r="P527" i="28"/>
  <c r="Q526" i="28"/>
  <c r="P526" i="28"/>
  <c r="Q525" i="28"/>
  <c r="P525" i="28"/>
  <c r="Q524" i="28"/>
  <c r="P524" i="28"/>
  <c r="Q523" i="28"/>
  <c r="P523" i="28"/>
  <c r="Q522" i="28"/>
  <c r="P522" i="28"/>
  <c r="Q521" i="28"/>
  <c r="P521" i="28"/>
  <c r="Q520" i="28"/>
  <c r="P520" i="28"/>
  <c r="Q519" i="28"/>
  <c r="P519" i="28"/>
  <c r="Q518" i="28"/>
  <c r="P518" i="28"/>
  <c r="Q517" i="28"/>
  <c r="P517" i="28"/>
  <c r="Q516" i="28"/>
  <c r="P516" i="28"/>
  <c r="Q515" i="28"/>
  <c r="P515" i="28"/>
  <c r="Q514" i="28"/>
  <c r="P514" i="28"/>
  <c r="Q513" i="28"/>
  <c r="P513" i="28"/>
  <c r="Q512" i="28"/>
  <c r="P512" i="28"/>
  <c r="Q511" i="28"/>
  <c r="P511" i="28"/>
  <c r="Q510" i="28"/>
  <c r="P510" i="28"/>
  <c r="Q509" i="28"/>
  <c r="P509" i="28"/>
  <c r="Q508" i="28"/>
  <c r="P508" i="28"/>
  <c r="Q507" i="28"/>
  <c r="P507" i="28"/>
  <c r="Q506" i="28"/>
  <c r="P506" i="28"/>
  <c r="Q505" i="28"/>
  <c r="P505" i="28"/>
  <c r="Q504" i="28"/>
  <c r="P504" i="28"/>
  <c r="Q503" i="28"/>
  <c r="P503" i="28"/>
  <c r="Q502" i="28"/>
  <c r="P502" i="28"/>
  <c r="Q501" i="28"/>
  <c r="P501" i="28"/>
  <c r="Q500" i="28"/>
  <c r="P500" i="28"/>
  <c r="Q499" i="28"/>
  <c r="P499" i="28"/>
  <c r="Q498" i="28"/>
  <c r="P498" i="28"/>
  <c r="Q497" i="28"/>
  <c r="P497" i="28"/>
  <c r="Q496" i="28"/>
  <c r="P496" i="28"/>
  <c r="Q495" i="28"/>
  <c r="P495" i="28"/>
  <c r="Q494" i="28"/>
  <c r="P494" i="28"/>
  <c r="Q493" i="28"/>
  <c r="P493" i="28"/>
  <c r="Q492" i="28"/>
  <c r="P492" i="28"/>
  <c r="Q491" i="28"/>
  <c r="P491" i="28"/>
  <c r="Q490" i="28"/>
  <c r="P490" i="28"/>
  <c r="Q489" i="28"/>
  <c r="P489" i="28"/>
  <c r="Q488" i="28"/>
  <c r="P488" i="28"/>
  <c r="Q487" i="28"/>
  <c r="P487" i="28"/>
  <c r="Q486" i="28"/>
  <c r="P486" i="28"/>
  <c r="Q485" i="28"/>
  <c r="P485" i="28"/>
  <c r="Q484" i="28"/>
  <c r="P484" i="28"/>
  <c r="Q483" i="28"/>
  <c r="P483" i="28"/>
  <c r="Q482" i="28"/>
  <c r="P482" i="28"/>
  <c r="Q481" i="28"/>
  <c r="P481" i="28"/>
  <c r="Q480" i="28"/>
  <c r="P480" i="28"/>
  <c r="Q479" i="28"/>
  <c r="P479" i="28"/>
  <c r="Q478" i="28"/>
  <c r="P478" i="28"/>
  <c r="Q477" i="28"/>
  <c r="P477" i="28"/>
  <c r="Q476" i="28"/>
  <c r="P476" i="28"/>
  <c r="Q475" i="28"/>
  <c r="P475" i="28"/>
  <c r="Q474" i="28"/>
  <c r="P474" i="28"/>
  <c r="Q473" i="28"/>
  <c r="P473" i="28"/>
  <c r="Q472" i="28"/>
  <c r="P472" i="28"/>
  <c r="Q471" i="28"/>
  <c r="P471" i="28"/>
  <c r="Q470" i="28"/>
  <c r="P470" i="28"/>
  <c r="Q469" i="28"/>
  <c r="P469" i="28"/>
  <c r="Q468" i="28"/>
  <c r="P468" i="28"/>
  <c r="Q467" i="28"/>
  <c r="P467" i="28"/>
  <c r="Q466" i="28"/>
  <c r="P466" i="28"/>
  <c r="Q465" i="28"/>
  <c r="P465" i="28"/>
  <c r="Q464" i="28"/>
  <c r="P464" i="28"/>
  <c r="Q463" i="28"/>
  <c r="P463" i="28"/>
  <c r="Q462" i="28"/>
  <c r="P462" i="28"/>
  <c r="Q461" i="28"/>
  <c r="P461" i="28"/>
  <c r="Q460" i="28"/>
  <c r="P460" i="28"/>
  <c r="Q459" i="28"/>
  <c r="P459" i="28"/>
  <c r="Q458" i="28"/>
  <c r="P458" i="28"/>
  <c r="Q457" i="28"/>
  <c r="P457" i="28"/>
  <c r="Q456" i="28"/>
  <c r="P456" i="28"/>
  <c r="Q455" i="28"/>
  <c r="P455" i="28"/>
  <c r="Q454" i="28"/>
  <c r="P454" i="28"/>
  <c r="Q453" i="28"/>
  <c r="P453" i="28"/>
  <c r="Q452" i="28"/>
  <c r="P452" i="28"/>
  <c r="Q451" i="28"/>
  <c r="P451" i="28"/>
  <c r="Q450" i="28"/>
  <c r="P450" i="28"/>
  <c r="Q449" i="28"/>
  <c r="P449" i="28"/>
  <c r="Q448" i="28"/>
  <c r="P448" i="28"/>
  <c r="Q447" i="28"/>
  <c r="P447" i="28"/>
  <c r="Q446" i="28"/>
  <c r="P446" i="28"/>
  <c r="Q445" i="28"/>
  <c r="P445" i="28"/>
  <c r="Q444" i="28"/>
  <c r="P444" i="28"/>
  <c r="Q443" i="28"/>
  <c r="P443" i="28"/>
  <c r="Q442" i="28"/>
  <c r="P442" i="28"/>
  <c r="Q441" i="28"/>
  <c r="P441" i="28"/>
  <c r="Q440" i="28"/>
  <c r="P440" i="28"/>
  <c r="Q439" i="28"/>
  <c r="P439" i="28"/>
  <c r="Q438" i="28"/>
  <c r="P438" i="28"/>
  <c r="Q437" i="28"/>
  <c r="P437" i="28"/>
  <c r="Q436" i="28"/>
  <c r="P436" i="28"/>
  <c r="Q435" i="28"/>
  <c r="P435" i="28"/>
  <c r="Q434" i="28"/>
  <c r="P434" i="28"/>
  <c r="Q433" i="28"/>
  <c r="P433" i="28"/>
  <c r="Q432" i="28"/>
  <c r="P432" i="28"/>
  <c r="Q431" i="28"/>
  <c r="P431" i="28"/>
  <c r="Q430" i="28"/>
  <c r="P430" i="28"/>
  <c r="Q429" i="28"/>
  <c r="P429" i="28"/>
  <c r="Q428" i="28"/>
  <c r="P428" i="28"/>
  <c r="Q427" i="28"/>
  <c r="P427" i="28"/>
  <c r="Q426" i="28"/>
  <c r="P426" i="28"/>
  <c r="Q425" i="28"/>
  <c r="P425" i="28"/>
  <c r="Q424" i="28"/>
  <c r="P424" i="28"/>
  <c r="Q423" i="28"/>
  <c r="P423" i="28"/>
  <c r="Q422" i="28"/>
  <c r="P422" i="28"/>
  <c r="Q421" i="28"/>
  <c r="P421" i="28"/>
  <c r="Q420" i="28"/>
  <c r="P420" i="28"/>
  <c r="Q419" i="28"/>
  <c r="P419" i="28"/>
  <c r="Q418" i="28"/>
  <c r="P418" i="28"/>
  <c r="Q417" i="28"/>
  <c r="P417" i="28"/>
  <c r="Q416" i="28"/>
  <c r="P416" i="28"/>
  <c r="Q415" i="28"/>
  <c r="P415" i="28"/>
  <c r="Q414" i="28"/>
  <c r="P414" i="28"/>
  <c r="Q413" i="28"/>
  <c r="P413" i="28"/>
  <c r="Q412" i="28"/>
  <c r="P412" i="28"/>
  <c r="Q411" i="28"/>
  <c r="P411" i="28"/>
  <c r="Q410" i="28"/>
  <c r="P410" i="28"/>
  <c r="Q409" i="28"/>
  <c r="P409" i="28"/>
  <c r="Q408" i="28"/>
  <c r="P408" i="28"/>
  <c r="Q407" i="28"/>
  <c r="P407" i="28"/>
  <c r="Q406" i="28"/>
  <c r="P406" i="28"/>
  <c r="Q405" i="28"/>
  <c r="P405" i="28"/>
  <c r="Q404" i="28"/>
  <c r="P404" i="28"/>
  <c r="Q403" i="28"/>
  <c r="P403" i="28"/>
  <c r="Q402" i="28"/>
  <c r="P402" i="28"/>
  <c r="Q401" i="28"/>
  <c r="P401" i="28"/>
  <c r="Q400" i="28"/>
  <c r="P400" i="28"/>
  <c r="Q399" i="28"/>
  <c r="P399" i="28"/>
  <c r="Q398" i="28"/>
  <c r="P398" i="28"/>
  <c r="Q397" i="28"/>
  <c r="P397" i="28"/>
  <c r="Q396" i="28"/>
  <c r="P396" i="28"/>
  <c r="Q395" i="28"/>
  <c r="P395" i="28"/>
  <c r="Q394" i="28"/>
  <c r="P394" i="28"/>
  <c r="Q393" i="28"/>
  <c r="P393" i="28"/>
  <c r="Q392" i="28"/>
  <c r="P392" i="28"/>
  <c r="Q391" i="28"/>
  <c r="P391" i="28"/>
  <c r="Q390" i="28"/>
  <c r="P390" i="28"/>
  <c r="Q389" i="28"/>
  <c r="P389" i="28"/>
  <c r="Q388" i="28"/>
  <c r="P388" i="28"/>
  <c r="Q387" i="28"/>
  <c r="P387" i="28"/>
  <c r="Q386" i="28"/>
  <c r="P386" i="28"/>
  <c r="Q385" i="28"/>
  <c r="P385" i="28"/>
  <c r="Q384" i="28"/>
  <c r="P384" i="28"/>
  <c r="Q383" i="28"/>
  <c r="P383" i="28"/>
  <c r="Q382" i="28"/>
  <c r="P382" i="28"/>
  <c r="Q381" i="28"/>
  <c r="P381" i="28"/>
  <c r="Q380" i="28"/>
  <c r="P380" i="28"/>
  <c r="Q379" i="28"/>
  <c r="P379" i="28"/>
  <c r="Q378" i="28"/>
  <c r="P378" i="28"/>
  <c r="Q377" i="28"/>
  <c r="P377" i="28"/>
  <c r="Q376" i="28"/>
  <c r="P376" i="28"/>
  <c r="Q375" i="28"/>
  <c r="P375" i="28"/>
  <c r="Q374" i="28"/>
  <c r="P374" i="28"/>
  <c r="Q373" i="28"/>
  <c r="P373" i="28"/>
  <c r="Q372" i="28"/>
  <c r="P372" i="28"/>
  <c r="Q371" i="28"/>
  <c r="P371" i="28"/>
  <c r="Q370" i="28"/>
  <c r="P370" i="28"/>
  <c r="Q369" i="28"/>
  <c r="P369" i="28"/>
  <c r="Q368" i="28"/>
  <c r="P368" i="28"/>
  <c r="Q367" i="28"/>
  <c r="P367" i="28"/>
  <c r="Q366" i="28"/>
  <c r="P366" i="28"/>
  <c r="Q365" i="28"/>
  <c r="P365" i="28"/>
  <c r="Q364" i="28"/>
  <c r="P364" i="28"/>
  <c r="Q363" i="28"/>
  <c r="P363" i="28"/>
  <c r="Q362" i="28"/>
  <c r="P362" i="28"/>
  <c r="Q361" i="28"/>
  <c r="P361" i="28"/>
  <c r="Q360" i="28"/>
  <c r="P360" i="28"/>
  <c r="Q359" i="28"/>
  <c r="P359" i="28"/>
  <c r="Q358" i="28"/>
  <c r="P358" i="28"/>
  <c r="Q357" i="28"/>
  <c r="P357" i="28"/>
  <c r="Q356" i="28"/>
  <c r="P356" i="28"/>
  <c r="Q355" i="28"/>
  <c r="P355" i="28"/>
  <c r="Q354" i="28"/>
  <c r="P354" i="28"/>
  <c r="Q353" i="28"/>
  <c r="P353" i="28"/>
  <c r="Q352" i="28"/>
  <c r="P352" i="28"/>
  <c r="Q351" i="28"/>
  <c r="P351" i="28"/>
  <c r="Q350" i="28"/>
  <c r="P350" i="28"/>
  <c r="Q349" i="28"/>
  <c r="P349" i="28"/>
  <c r="Q348" i="28"/>
  <c r="P348" i="28"/>
  <c r="Q347" i="28"/>
  <c r="P347" i="28"/>
  <c r="Q346" i="28"/>
  <c r="P346" i="28"/>
  <c r="Q345" i="28"/>
  <c r="P345" i="28"/>
  <c r="Q344" i="28"/>
  <c r="P344" i="28"/>
  <c r="Q343" i="28"/>
  <c r="P343" i="28"/>
  <c r="Q342" i="28"/>
  <c r="P342" i="28"/>
  <c r="Q341" i="28"/>
  <c r="P341" i="28"/>
  <c r="Q340" i="28"/>
  <c r="P340" i="28"/>
  <c r="Q339" i="28"/>
  <c r="P339" i="28"/>
  <c r="Q338" i="28"/>
  <c r="P338" i="28"/>
  <c r="Q337" i="28"/>
  <c r="P337" i="28"/>
  <c r="Q336" i="28"/>
  <c r="P336" i="28"/>
  <c r="Q335" i="28"/>
  <c r="P335" i="28"/>
  <c r="Q334" i="28"/>
  <c r="P334" i="28"/>
  <c r="Q333" i="28"/>
  <c r="P333" i="28"/>
  <c r="Q332" i="28"/>
  <c r="P332" i="28"/>
  <c r="Q331" i="28"/>
  <c r="P331" i="28"/>
  <c r="Q330" i="28"/>
  <c r="P330" i="28"/>
  <c r="Q329" i="28"/>
  <c r="P329" i="28"/>
  <c r="Q328" i="28"/>
  <c r="P328" i="28"/>
  <c r="Q327" i="28"/>
  <c r="P327" i="28"/>
  <c r="Q326" i="28"/>
  <c r="P326" i="28"/>
  <c r="Q325" i="28"/>
  <c r="P325" i="28"/>
  <c r="Q324" i="28"/>
  <c r="P324" i="28"/>
  <c r="Q323" i="28"/>
  <c r="P323" i="28"/>
  <c r="Q322" i="28"/>
  <c r="P322" i="28"/>
  <c r="Q321" i="28"/>
  <c r="P321" i="28"/>
  <c r="Q320" i="28"/>
  <c r="P320" i="28"/>
  <c r="Q319" i="28"/>
  <c r="P319" i="28"/>
  <c r="Q318" i="28"/>
  <c r="P318" i="28"/>
  <c r="Q317" i="28"/>
  <c r="P317" i="28"/>
  <c r="Q316" i="28"/>
  <c r="P316" i="28"/>
  <c r="Q315" i="28"/>
  <c r="P315" i="28"/>
  <c r="Q314" i="28"/>
  <c r="P314" i="28"/>
  <c r="Q313" i="28"/>
  <c r="P313" i="28"/>
  <c r="Q312" i="28"/>
  <c r="P312" i="28"/>
  <c r="Q311" i="28"/>
  <c r="P311" i="28"/>
  <c r="Q310" i="28"/>
  <c r="P310" i="28"/>
  <c r="Q309" i="28"/>
  <c r="P309" i="28"/>
  <c r="Q308" i="28"/>
  <c r="P308" i="28"/>
  <c r="Q307" i="28"/>
  <c r="P307" i="28"/>
  <c r="Q306" i="28"/>
  <c r="P306" i="28"/>
  <c r="Q305" i="28"/>
  <c r="P305" i="28"/>
  <c r="Q304" i="28"/>
  <c r="P304" i="28"/>
  <c r="Q303" i="28"/>
  <c r="P303" i="28"/>
  <c r="Q302" i="28"/>
  <c r="P302" i="28"/>
  <c r="Q301" i="28"/>
  <c r="P301" i="28"/>
  <c r="Q300" i="28"/>
  <c r="P300" i="28"/>
  <c r="Q299" i="28"/>
  <c r="P299" i="28"/>
  <c r="Q298" i="28"/>
  <c r="P298" i="28"/>
  <c r="Q297" i="28"/>
  <c r="P297" i="28"/>
  <c r="Q296" i="28"/>
  <c r="P296" i="28"/>
  <c r="Q295" i="28"/>
  <c r="P295" i="28"/>
  <c r="Q294" i="28"/>
  <c r="P294" i="28"/>
  <c r="Q293" i="28"/>
  <c r="P293" i="28"/>
  <c r="Q292" i="28"/>
  <c r="P292" i="28"/>
  <c r="Q291" i="28"/>
  <c r="P291" i="28"/>
  <c r="Q290" i="28"/>
  <c r="P290" i="28"/>
  <c r="Q289" i="28"/>
  <c r="P289" i="28"/>
  <c r="Q288" i="28"/>
  <c r="P288" i="28"/>
  <c r="Q287" i="28"/>
  <c r="P287" i="28"/>
  <c r="Q286" i="28"/>
  <c r="P286" i="28"/>
  <c r="Q285" i="28"/>
  <c r="P285" i="28"/>
  <c r="Q284" i="28"/>
  <c r="P284" i="28"/>
  <c r="Q283" i="28"/>
  <c r="P283" i="28"/>
  <c r="Q282" i="28"/>
  <c r="P282" i="28"/>
  <c r="Q281" i="28"/>
  <c r="P281" i="28"/>
  <c r="Q280" i="28"/>
  <c r="P280" i="28"/>
  <c r="Q279" i="28"/>
  <c r="P279" i="28"/>
  <c r="Q278" i="28"/>
  <c r="P278" i="28"/>
  <c r="Q277" i="28"/>
  <c r="P277" i="28"/>
  <c r="Q276" i="28"/>
  <c r="P276" i="28"/>
  <c r="Q275" i="28"/>
  <c r="P275" i="28"/>
  <c r="Q274" i="28"/>
  <c r="P274" i="28"/>
  <c r="Q273" i="28"/>
  <c r="P273" i="28"/>
  <c r="Q272" i="28"/>
  <c r="P272" i="28"/>
  <c r="Q271" i="28"/>
  <c r="P271" i="28"/>
  <c r="Q270" i="28"/>
  <c r="P270" i="28"/>
  <c r="Q269" i="28"/>
  <c r="P269" i="28"/>
  <c r="Q268" i="28"/>
  <c r="P268" i="28"/>
  <c r="Q267" i="28"/>
  <c r="P267" i="28"/>
  <c r="Q266" i="28"/>
  <c r="P266" i="28"/>
  <c r="Q265" i="28"/>
  <c r="P265" i="28"/>
  <c r="Q264" i="28"/>
  <c r="P264" i="28"/>
  <c r="Q263" i="28"/>
  <c r="P263" i="28"/>
  <c r="Q262" i="28"/>
  <c r="P262" i="28"/>
  <c r="Q261" i="28"/>
  <c r="P261" i="28"/>
  <c r="Q260" i="28"/>
  <c r="P260" i="28"/>
  <c r="Q259" i="28"/>
  <c r="P259" i="28"/>
  <c r="Q258" i="28"/>
  <c r="P258" i="28"/>
  <c r="Q257" i="28"/>
  <c r="P257" i="28"/>
  <c r="Q256" i="28"/>
  <c r="P256" i="28"/>
  <c r="Q255" i="28"/>
  <c r="P255" i="28"/>
  <c r="Q254" i="28"/>
  <c r="P254" i="28"/>
  <c r="Q253" i="28"/>
  <c r="P253" i="28"/>
  <c r="Q252" i="28"/>
  <c r="P252" i="28"/>
  <c r="Q251" i="28"/>
  <c r="P251" i="28"/>
  <c r="Q250" i="28"/>
  <c r="P250" i="28"/>
  <c r="Q249" i="28"/>
  <c r="P249" i="28"/>
  <c r="Q248" i="28"/>
  <c r="P248" i="28"/>
  <c r="Q247" i="28"/>
  <c r="P247" i="28"/>
  <c r="Q246" i="28"/>
  <c r="P246" i="28"/>
  <c r="Q245" i="28"/>
  <c r="P245" i="28"/>
  <c r="Q244" i="28"/>
  <c r="P244" i="28"/>
  <c r="Q243" i="28"/>
  <c r="P243" i="28"/>
  <c r="Q242" i="28"/>
  <c r="P242" i="28"/>
  <c r="Q241" i="28"/>
  <c r="P241" i="28"/>
  <c r="Q240" i="28"/>
  <c r="P240" i="28"/>
  <c r="Q239" i="28"/>
  <c r="P239" i="28"/>
  <c r="Q238" i="28"/>
  <c r="P238" i="28"/>
  <c r="Q237" i="28"/>
  <c r="P237" i="28"/>
  <c r="Q236" i="28"/>
  <c r="P236" i="28"/>
  <c r="Q235" i="28"/>
  <c r="P235" i="28"/>
  <c r="Q234" i="28"/>
  <c r="P234" i="28"/>
  <c r="Q233" i="28"/>
  <c r="P233" i="28"/>
  <c r="Q232" i="28"/>
  <c r="P232" i="28"/>
  <c r="Q231" i="28"/>
  <c r="P231" i="28"/>
  <c r="Q230" i="28"/>
  <c r="P230" i="28"/>
  <c r="Q229" i="28"/>
  <c r="P229" i="28"/>
  <c r="Q228" i="28"/>
  <c r="P228" i="28"/>
  <c r="Q227" i="28"/>
  <c r="P227" i="28"/>
  <c r="Q226" i="28"/>
  <c r="P226" i="28"/>
  <c r="Q225" i="28"/>
  <c r="P225" i="28"/>
  <c r="Q224" i="28"/>
  <c r="P224" i="28"/>
  <c r="Q223" i="28"/>
  <c r="P223" i="28"/>
  <c r="Q222" i="28"/>
  <c r="P222" i="28"/>
  <c r="Q221" i="28"/>
  <c r="P221" i="28"/>
  <c r="Q220" i="28"/>
  <c r="P220" i="28"/>
  <c r="Q219" i="28"/>
  <c r="P219" i="28"/>
  <c r="Q218" i="28"/>
  <c r="P218" i="28"/>
  <c r="Q217" i="28"/>
  <c r="P217" i="28"/>
  <c r="Q216" i="28"/>
  <c r="P216" i="28"/>
  <c r="Q215" i="28"/>
  <c r="P215" i="28"/>
  <c r="Q214" i="28"/>
  <c r="P214" i="28"/>
  <c r="Q213" i="28"/>
  <c r="P213" i="28"/>
  <c r="Q212" i="28"/>
  <c r="P212" i="28"/>
  <c r="Q211" i="28"/>
  <c r="P211" i="28"/>
  <c r="Q210" i="28"/>
  <c r="P210" i="28"/>
  <c r="Q209" i="28"/>
  <c r="P209" i="28"/>
  <c r="Q208" i="28"/>
  <c r="P208" i="28"/>
  <c r="Q207" i="28"/>
  <c r="P207" i="28"/>
  <c r="Q206" i="28"/>
  <c r="P206" i="28"/>
  <c r="Q205" i="28"/>
  <c r="P205" i="28"/>
  <c r="Q204" i="28"/>
  <c r="P204" i="28"/>
  <c r="Q203" i="28"/>
  <c r="P203" i="28"/>
  <c r="Q202" i="28"/>
  <c r="P202" i="28"/>
  <c r="Q201" i="28"/>
  <c r="P201" i="28"/>
  <c r="Q200" i="28"/>
  <c r="P200" i="28"/>
  <c r="Q199" i="28"/>
  <c r="P199" i="28"/>
  <c r="Q198" i="28"/>
  <c r="P198" i="28"/>
  <c r="Q197" i="28"/>
  <c r="P197" i="28"/>
  <c r="Q196" i="28"/>
  <c r="P196" i="28"/>
  <c r="Q195" i="28"/>
  <c r="P195" i="28"/>
  <c r="Q194" i="28"/>
  <c r="P194" i="28"/>
  <c r="Q193" i="28"/>
  <c r="P193" i="28"/>
  <c r="Q192" i="28"/>
  <c r="P192" i="28"/>
  <c r="Q191" i="28"/>
  <c r="P191" i="28"/>
  <c r="Q190" i="28"/>
  <c r="P190" i="28"/>
  <c r="Q189" i="28"/>
  <c r="P189" i="28"/>
  <c r="Q188" i="28"/>
  <c r="P188" i="28"/>
  <c r="Q187" i="28"/>
  <c r="P187" i="28"/>
  <c r="Q186" i="28"/>
  <c r="P186" i="28"/>
  <c r="Q185" i="28"/>
  <c r="P185" i="28"/>
  <c r="Q184" i="28"/>
  <c r="P184" i="28"/>
  <c r="Q183" i="28"/>
  <c r="P183" i="28"/>
  <c r="Q182" i="28"/>
  <c r="P182" i="28"/>
  <c r="Q181" i="28"/>
  <c r="P181" i="28"/>
  <c r="Q180" i="28"/>
  <c r="P180" i="28"/>
  <c r="Q179" i="28"/>
  <c r="P179" i="28"/>
  <c r="Q178" i="28"/>
  <c r="P178" i="28"/>
  <c r="Q177" i="28"/>
  <c r="P177" i="28"/>
  <c r="Q176" i="28"/>
  <c r="P176" i="28"/>
  <c r="Q175" i="28"/>
  <c r="P175" i="28"/>
  <c r="Q174" i="28"/>
  <c r="P174" i="28"/>
  <c r="Q173" i="28"/>
  <c r="P173" i="28"/>
  <c r="Q172" i="28"/>
  <c r="P172" i="28"/>
  <c r="Q171" i="28"/>
  <c r="P171" i="28"/>
  <c r="Q170" i="28"/>
  <c r="P170" i="28"/>
  <c r="Q169" i="28"/>
  <c r="P169" i="28"/>
  <c r="Q168" i="28"/>
  <c r="P168" i="28"/>
  <c r="Q167" i="28"/>
  <c r="P167" i="28"/>
  <c r="Q166" i="28"/>
  <c r="P166" i="28"/>
  <c r="Q165" i="28"/>
  <c r="P165" i="28"/>
  <c r="Q164" i="28"/>
  <c r="P164" i="28"/>
  <c r="Q163" i="28"/>
  <c r="P163" i="28"/>
  <c r="Q162" i="28"/>
  <c r="P162" i="28"/>
  <c r="Q161" i="28"/>
  <c r="P161" i="28"/>
  <c r="Q160" i="28"/>
  <c r="P160" i="28"/>
  <c r="Q159" i="28"/>
  <c r="P159" i="28"/>
  <c r="Q158" i="28"/>
  <c r="P158" i="28"/>
  <c r="Q157" i="28"/>
  <c r="P157" i="28"/>
  <c r="Q156" i="28"/>
  <c r="P156" i="28"/>
  <c r="Q155" i="28"/>
  <c r="P155" i="28"/>
  <c r="Q154" i="28"/>
  <c r="P154" i="28"/>
  <c r="Q153" i="28"/>
  <c r="P153" i="28"/>
  <c r="Q152" i="28"/>
  <c r="P152" i="28"/>
  <c r="Q151" i="28"/>
  <c r="P151" i="28"/>
  <c r="Q150" i="28"/>
  <c r="P150" i="28"/>
  <c r="Q149" i="28"/>
  <c r="P149" i="28"/>
  <c r="Q148" i="28"/>
  <c r="P148" i="28"/>
  <c r="Q147" i="28"/>
  <c r="P147" i="28"/>
  <c r="Q146" i="28"/>
  <c r="P146" i="28"/>
  <c r="Q145" i="28"/>
  <c r="P145" i="28"/>
  <c r="Q144" i="28"/>
  <c r="P144" i="28"/>
  <c r="Q143" i="28"/>
  <c r="P143" i="28"/>
  <c r="Q142" i="28"/>
  <c r="P142" i="28"/>
  <c r="Q141" i="28"/>
  <c r="P141" i="28"/>
  <c r="Q140" i="28"/>
  <c r="P140" i="28"/>
  <c r="Q139" i="28"/>
  <c r="P139" i="28"/>
  <c r="Q138" i="28"/>
  <c r="P138" i="28"/>
  <c r="Q137" i="28"/>
  <c r="P137" i="28"/>
  <c r="Q136" i="28"/>
  <c r="P136" i="28"/>
  <c r="Q135" i="28"/>
  <c r="P135" i="28"/>
  <c r="Q134" i="28"/>
  <c r="P134" i="28"/>
  <c r="Q133" i="28"/>
  <c r="P133" i="28"/>
  <c r="Q132" i="28"/>
  <c r="P132" i="28"/>
  <c r="Q131" i="28"/>
  <c r="P131" i="28"/>
  <c r="Q130" i="28"/>
  <c r="P130" i="28"/>
  <c r="Q129" i="28"/>
  <c r="P129" i="28"/>
  <c r="Q128" i="28"/>
  <c r="P128" i="28"/>
  <c r="Q127" i="28"/>
  <c r="P127" i="28"/>
  <c r="Q126" i="28"/>
  <c r="P126" i="28"/>
  <c r="Q125" i="28"/>
  <c r="P125" i="28"/>
  <c r="Q124" i="28"/>
  <c r="P124" i="28"/>
  <c r="Q123" i="28"/>
  <c r="P123" i="28"/>
  <c r="Q122" i="28"/>
  <c r="P122" i="28"/>
  <c r="Q121" i="28"/>
  <c r="P121" i="28"/>
  <c r="Q120" i="28"/>
  <c r="P120" i="28"/>
  <c r="Q119" i="28"/>
  <c r="P119" i="28"/>
  <c r="Q118" i="28"/>
  <c r="P118" i="28"/>
  <c r="Q117" i="28"/>
  <c r="P117" i="28"/>
  <c r="Q116" i="28"/>
  <c r="P116" i="28"/>
  <c r="Q115" i="28"/>
  <c r="P115" i="28"/>
  <c r="Q114" i="28"/>
  <c r="P114" i="28"/>
  <c r="Q113" i="28"/>
  <c r="P113" i="28"/>
  <c r="Q112" i="28"/>
  <c r="P112" i="28"/>
  <c r="Q111" i="28"/>
  <c r="P111" i="28"/>
  <c r="Q110" i="28"/>
  <c r="P110" i="28"/>
  <c r="Q109" i="28"/>
  <c r="P109" i="28"/>
  <c r="Q108" i="28"/>
  <c r="P108" i="28"/>
  <c r="Q107" i="28"/>
  <c r="P107" i="28"/>
  <c r="Q106" i="28"/>
  <c r="P106" i="28"/>
  <c r="Q105" i="28"/>
  <c r="P105" i="28"/>
  <c r="Q104" i="28"/>
  <c r="P104" i="28"/>
  <c r="Q103" i="28"/>
  <c r="P103" i="28"/>
  <c r="Q102" i="28"/>
  <c r="P102" i="28"/>
  <c r="Q101" i="28"/>
  <c r="P101" i="28"/>
  <c r="Q100" i="28"/>
  <c r="P100" i="28"/>
  <c r="Q99" i="28"/>
  <c r="P99" i="28"/>
  <c r="Q98" i="28"/>
  <c r="P98" i="28"/>
  <c r="Q97" i="28"/>
  <c r="P97" i="28"/>
  <c r="Q96" i="28"/>
  <c r="P96" i="28"/>
  <c r="Q95" i="28"/>
  <c r="P95" i="28"/>
  <c r="Q94" i="28"/>
  <c r="P94" i="28"/>
  <c r="Q93" i="28"/>
  <c r="P93" i="28"/>
  <c r="Q92" i="28"/>
  <c r="P92" i="28"/>
  <c r="Q91" i="28"/>
  <c r="P91" i="28"/>
  <c r="Q90" i="28"/>
  <c r="P90" i="28"/>
  <c r="Q89" i="28"/>
  <c r="P89" i="28"/>
  <c r="Q88" i="28"/>
  <c r="P88" i="28"/>
  <c r="Q87" i="28"/>
  <c r="P87" i="28"/>
  <c r="Q86" i="28"/>
  <c r="P86" i="28"/>
  <c r="Q85" i="28"/>
  <c r="P85" i="28"/>
  <c r="Q84" i="28"/>
  <c r="P84" i="28"/>
  <c r="Q83" i="28"/>
  <c r="P83" i="28"/>
  <c r="Q82" i="28"/>
  <c r="P82" i="28"/>
  <c r="Q81" i="28"/>
  <c r="P81" i="28"/>
  <c r="Q80" i="28"/>
  <c r="P80" i="28"/>
  <c r="Q79" i="28"/>
  <c r="P79" i="28"/>
  <c r="Q78" i="28"/>
  <c r="P78" i="28"/>
  <c r="Q77" i="28"/>
  <c r="P77" i="28"/>
  <c r="Q76" i="28"/>
  <c r="P76" i="28"/>
  <c r="Q75" i="28"/>
  <c r="P75" i="28"/>
  <c r="Q74" i="28"/>
  <c r="P74" i="28"/>
  <c r="Q73" i="28"/>
  <c r="P73" i="28"/>
  <c r="Q72" i="28"/>
  <c r="P72" i="28"/>
  <c r="Q71" i="28"/>
  <c r="P71" i="28"/>
  <c r="Q70" i="28"/>
  <c r="P70" i="28"/>
  <c r="Q69" i="28"/>
  <c r="P69" i="28"/>
  <c r="Q68" i="28"/>
  <c r="P68" i="28"/>
  <c r="Q67" i="28"/>
  <c r="P67" i="28"/>
  <c r="Q66" i="28"/>
  <c r="P66" i="28"/>
  <c r="Q65" i="28"/>
  <c r="P65" i="28"/>
  <c r="Q64" i="28"/>
  <c r="P64" i="28"/>
  <c r="Q63" i="28"/>
  <c r="P63" i="28"/>
  <c r="Q62" i="28"/>
  <c r="P62" i="28"/>
  <c r="Q61" i="28"/>
  <c r="P61" i="28"/>
  <c r="Q60" i="28"/>
  <c r="P60" i="28"/>
  <c r="Q59" i="28"/>
  <c r="P59" i="28"/>
  <c r="Q58" i="28"/>
  <c r="P58" i="28"/>
  <c r="Q57" i="28"/>
  <c r="P57" i="28"/>
  <c r="Q56" i="28"/>
  <c r="P56" i="28"/>
  <c r="Q55" i="28"/>
  <c r="P55" i="28"/>
  <c r="Q54" i="28"/>
  <c r="P54" i="28"/>
  <c r="Q53" i="28"/>
  <c r="P53" i="28"/>
  <c r="Q52" i="28"/>
  <c r="P52" i="28"/>
  <c r="Q51" i="28"/>
  <c r="P51" i="28"/>
  <c r="Q50" i="28"/>
  <c r="P50" i="28"/>
  <c r="Q49" i="28"/>
  <c r="P49" i="28"/>
  <c r="Q48" i="28"/>
  <c r="P48" i="28"/>
  <c r="Q47" i="28"/>
  <c r="P47" i="28"/>
  <c r="Q46" i="28"/>
  <c r="P46" i="28"/>
  <c r="Q45" i="28"/>
  <c r="P45" i="28"/>
  <c r="Q44" i="28"/>
  <c r="P44" i="28"/>
  <c r="Q43" i="28"/>
  <c r="P43" i="28"/>
  <c r="Q42" i="28"/>
  <c r="P42" i="28"/>
  <c r="Q41" i="28"/>
  <c r="P41" i="28"/>
  <c r="Q40" i="28"/>
  <c r="P40" i="28"/>
  <c r="Q39" i="28"/>
  <c r="P39" i="28"/>
  <c r="Q38" i="28"/>
  <c r="P38" i="28"/>
  <c r="Q37" i="28"/>
  <c r="P37" i="28"/>
  <c r="Q36" i="28"/>
  <c r="P36" i="28"/>
  <c r="Q35" i="28"/>
  <c r="P35" i="28"/>
  <c r="Q34" i="28"/>
  <c r="P34" i="28"/>
  <c r="Q33" i="28"/>
  <c r="P33" i="28"/>
  <c r="Q32" i="28"/>
  <c r="P32" i="28"/>
  <c r="Q31" i="28"/>
  <c r="P31" i="28"/>
  <c r="Q30" i="28"/>
  <c r="P30" i="28"/>
  <c r="Q29" i="28"/>
  <c r="P29" i="28"/>
  <c r="Q28" i="28"/>
  <c r="P28" i="28"/>
  <c r="Q27" i="28"/>
  <c r="P27" i="28"/>
  <c r="Q26" i="28"/>
  <c r="P26" i="28"/>
  <c r="Q25" i="28"/>
  <c r="P25" i="28"/>
  <c r="Q24" i="28"/>
  <c r="P24" i="28"/>
  <c r="Q23" i="28"/>
  <c r="P23" i="28"/>
  <c r="Q22" i="28"/>
  <c r="P22" i="28"/>
  <c r="Q21" i="28"/>
  <c r="P21" i="28"/>
  <c r="Q20" i="28"/>
  <c r="P20" i="28"/>
  <c r="Q19" i="28"/>
  <c r="P19" i="28"/>
  <c r="Q18" i="28"/>
  <c r="P18" i="28"/>
  <c r="Q17" i="28"/>
  <c r="P17" i="28"/>
  <c r="Q16" i="28"/>
  <c r="P16" i="28"/>
  <c r="Q15" i="28"/>
  <c r="P15" i="28"/>
  <c r="Q14" i="28"/>
  <c r="P14" i="28"/>
  <c r="Q13" i="28"/>
  <c r="P13" i="28"/>
  <c r="Q12" i="28"/>
  <c r="P12" i="28"/>
  <c r="Q11" i="28"/>
  <c r="P11" i="28"/>
  <c r="Q10" i="28"/>
  <c r="P10" i="28"/>
  <c r="Q9" i="28"/>
  <c r="P9" i="28"/>
  <c r="Q8" i="28"/>
  <c r="P8" i="28"/>
  <c r="Q7" i="28"/>
  <c r="P7" i="28"/>
  <c r="Q6" i="28"/>
  <c r="P6" i="28"/>
  <c r="C1" i="28"/>
  <c r="B1" i="28"/>
  <c r="A1" i="28"/>
  <c r="O791" i="27"/>
  <c r="N791" i="27"/>
  <c r="P791" i="27"/>
  <c r="Q791" i="27"/>
  <c r="L791" i="27"/>
  <c r="L790" i="27"/>
  <c r="Q789" i="27"/>
  <c r="P789" i="27"/>
  <c r="Q788" i="27"/>
  <c r="P788" i="27"/>
  <c r="Q787" i="27"/>
  <c r="P787" i="27"/>
  <c r="Q786" i="27"/>
  <c r="P786" i="27"/>
  <c r="Q785" i="27"/>
  <c r="P785" i="27"/>
  <c r="Q784" i="27"/>
  <c r="P784" i="27"/>
  <c r="Q783" i="27"/>
  <c r="P783" i="27"/>
  <c r="Q782" i="27"/>
  <c r="P782" i="27"/>
  <c r="Q781" i="27"/>
  <c r="P781" i="27"/>
  <c r="Q780" i="27"/>
  <c r="P780" i="27"/>
  <c r="Q779" i="27"/>
  <c r="P779" i="27"/>
  <c r="Q778" i="27"/>
  <c r="P778" i="27"/>
  <c r="Q777" i="27"/>
  <c r="P777" i="27"/>
  <c r="Q776" i="27"/>
  <c r="P776" i="27"/>
  <c r="Q775" i="27"/>
  <c r="P775" i="27"/>
  <c r="Q774" i="27"/>
  <c r="P774" i="27"/>
  <c r="Q773" i="27"/>
  <c r="P773" i="27"/>
  <c r="Q772" i="27"/>
  <c r="P772" i="27"/>
  <c r="Q771" i="27"/>
  <c r="P771" i="27"/>
  <c r="Q770" i="27"/>
  <c r="P770" i="27"/>
  <c r="Q769" i="27"/>
  <c r="P769" i="27"/>
  <c r="Q768" i="27"/>
  <c r="P768" i="27"/>
  <c r="Q767" i="27"/>
  <c r="P767" i="27"/>
  <c r="Q766" i="27"/>
  <c r="P766" i="27"/>
  <c r="Q765" i="27"/>
  <c r="P765" i="27"/>
  <c r="Q764" i="27"/>
  <c r="P764" i="27"/>
  <c r="Q763" i="27"/>
  <c r="P763" i="27"/>
  <c r="Q762" i="27"/>
  <c r="P762" i="27"/>
  <c r="Q761" i="27"/>
  <c r="P761" i="27"/>
  <c r="Q760" i="27"/>
  <c r="P760" i="27"/>
  <c r="Q759" i="27"/>
  <c r="P759" i="27"/>
  <c r="Q758" i="27"/>
  <c r="P758" i="27"/>
  <c r="Q757" i="27"/>
  <c r="P757" i="27"/>
  <c r="Q756" i="27"/>
  <c r="P756" i="27"/>
  <c r="Q755" i="27"/>
  <c r="P755" i="27"/>
  <c r="Q754" i="27"/>
  <c r="P754" i="27"/>
  <c r="Q753" i="27"/>
  <c r="P753" i="27"/>
  <c r="Q752" i="27"/>
  <c r="P752" i="27"/>
  <c r="Q751" i="27"/>
  <c r="P751" i="27"/>
  <c r="Q750" i="27"/>
  <c r="P750" i="27"/>
  <c r="Q749" i="27"/>
  <c r="P749" i="27"/>
  <c r="Q748" i="27"/>
  <c r="P748" i="27"/>
  <c r="Q747" i="27"/>
  <c r="P747" i="27"/>
  <c r="Q746" i="27"/>
  <c r="P746" i="27"/>
  <c r="Q745" i="27"/>
  <c r="P745" i="27"/>
  <c r="Q744" i="27"/>
  <c r="P744" i="27"/>
  <c r="Q743" i="27"/>
  <c r="P743" i="27"/>
  <c r="Q742" i="27"/>
  <c r="P742" i="27"/>
  <c r="Q741" i="27"/>
  <c r="P741" i="27"/>
  <c r="Q740" i="27"/>
  <c r="P740" i="27"/>
  <c r="Q739" i="27"/>
  <c r="P739" i="27"/>
  <c r="Q738" i="27"/>
  <c r="P738" i="27"/>
  <c r="Q737" i="27"/>
  <c r="P737" i="27"/>
  <c r="Q736" i="27"/>
  <c r="P736" i="27"/>
  <c r="Q735" i="27"/>
  <c r="P735" i="27"/>
  <c r="Q734" i="27"/>
  <c r="P734" i="27"/>
  <c r="Q733" i="27"/>
  <c r="P733" i="27"/>
  <c r="Q732" i="27"/>
  <c r="P732" i="27"/>
  <c r="Q731" i="27"/>
  <c r="P731" i="27"/>
  <c r="Q730" i="27"/>
  <c r="P730" i="27"/>
  <c r="Q729" i="27"/>
  <c r="P729" i="27"/>
  <c r="Q728" i="27"/>
  <c r="P728" i="27"/>
  <c r="Q727" i="27"/>
  <c r="P727" i="27"/>
  <c r="Q726" i="27"/>
  <c r="P726" i="27"/>
  <c r="Q725" i="27"/>
  <c r="P725" i="27"/>
  <c r="Q724" i="27"/>
  <c r="P724" i="27"/>
  <c r="Q723" i="27"/>
  <c r="P723" i="27"/>
  <c r="Q722" i="27"/>
  <c r="P722" i="27"/>
  <c r="Q721" i="27"/>
  <c r="P721" i="27"/>
  <c r="Q720" i="27"/>
  <c r="P720" i="27"/>
  <c r="Q719" i="27"/>
  <c r="P719" i="27"/>
  <c r="Q718" i="27"/>
  <c r="P718" i="27"/>
  <c r="Q717" i="27"/>
  <c r="P717" i="27"/>
  <c r="Q716" i="27"/>
  <c r="P716" i="27"/>
  <c r="Q715" i="27"/>
  <c r="P715" i="27"/>
  <c r="Q714" i="27"/>
  <c r="P714" i="27"/>
  <c r="Q713" i="27"/>
  <c r="P713" i="27"/>
  <c r="Q712" i="27"/>
  <c r="P712" i="27"/>
  <c r="Q711" i="27"/>
  <c r="P711" i="27"/>
  <c r="Q710" i="27"/>
  <c r="P710" i="27"/>
  <c r="Q709" i="27"/>
  <c r="P709" i="27"/>
  <c r="Q708" i="27"/>
  <c r="P708" i="27"/>
  <c r="Q707" i="27"/>
  <c r="P707" i="27"/>
  <c r="Q706" i="27"/>
  <c r="P706" i="27"/>
  <c r="Q705" i="27"/>
  <c r="P705" i="27"/>
  <c r="Q704" i="27"/>
  <c r="P704" i="27"/>
  <c r="Q703" i="27"/>
  <c r="P703" i="27"/>
  <c r="Q702" i="27"/>
  <c r="P702" i="27"/>
  <c r="Q701" i="27"/>
  <c r="P701" i="27"/>
  <c r="Q700" i="27"/>
  <c r="P700" i="27"/>
  <c r="Q699" i="27"/>
  <c r="P699" i="27"/>
  <c r="Q698" i="27"/>
  <c r="P698" i="27"/>
  <c r="Q697" i="27"/>
  <c r="P697" i="27"/>
  <c r="Q696" i="27"/>
  <c r="P696" i="27"/>
  <c r="Q695" i="27"/>
  <c r="P695" i="27"/>
  <c r="Q694" i="27"/>
  <c r="P694" i="27"/>
  <c r="Q693" i="27"/>
  <c r="P693" i="27"/>
  <c r="Q692" i="27"/>
  <c r="P692" i="27"/>
  <c r="Q691" i="27"/>
  <c r="P691" i="27"/>
  <c r="Q690" i="27"/>
  <c r="P690" i="27"/>
  <c r="Q689" i="27"/>
  <c r="P689" i="27"/>
  <c r="Q688" i="27"/>
  <c r="P688" i="27"/>
  <c r="Q687" i="27"/>
  <c r="P687" i="27"/>
  <c r="Q686" i="27"/>
  <c r="P686" i="27"/>
  <c r="Q685" i="27"/>
  <c r="P685" i="27"/>
  <c r="Q684" i="27"/>
  <c r="P684" i="27"/>
  <c r="Q683" i="27"/>
  <c r="P683" i="27"/>
  <c r="Q682" i="27"/>
  <c r="P682" i="27"/>
  <c r="Q681" i="27"/>
  <c r="P681" i="27"/>
  <c r="Q680" i="27"/>
  <c r="P680" i="27"/>
  <c r="Q679" i="27"/>
  <c r="P679" i="27"/>
  <c r="Q678" i="27"/>
  <c r="P678" i="27"/>
  <c r="Q677" i="27"/>
  <c r="P677" i="27"/>
  <c r="Q676" i="27"/>
  <c r="P676" i="27"/>
  <c r="Q675" i="27"/>
  <c r="P675" i="27"/>
  <c r="Q674" i="27"/>
  <c r="P674" i="27"/>
  <c r="Q673" i="27"/>
  <c r="P673" i="27"/>
  <c r="Q672" i="27"/>
  <c r="P672" i="27"/>
  <c r="Q671" i="27"/>
  <c r="P671" i="27"/>
  <c r="Q670" i="27"/>
  <c r="P670" i="27"/>
  <c r="Q669" i="27"/>
  <c r="P669" i="27"/>
  <c r="Q668" i="27"/>
  <c r="P668" i="27"/>
  <c r="Q667" i="27"/>
  <c r="P667" i="27"/>
  <c r="Q666" i="27"/>
  <c r="P666" i="27"/>
  <c r="Q665" i="27"/>
  <c r="P665" i="27"/>
  <c r="Q664" i="27"/>
  <c r="P664" i="27"/>
  <c r="Q663" i="27"/>
  <c r="P663" i="27"/>
  <c r="Q662" i="27"/>
  <c r="P662" i="27"/>
  <c r="Q661" i="27"/>
  <c r="P661" i="27"/>
  <c r="Q660" i="27"/>
  <c r="P660" i="27"/>
  <c r="Q659" i="27"/>
  <c r="P659" i="27"/>
  <c r="Q658" i="27"/>
  <c r="P658" i="27"/>
  <c r="Q657" i="27"/>
  <c r="P657" i="27"/>
  <c r="Q656" i="27"/>
  <c r="P656" i="27"/>
  <c r="Q655" i="27"/>
  <c r="P655" i="27"/>
  <c r="Q654" i="27"/>
  <c r="P654" i="27"/>
  <c r="Q653" i="27"/>
  <c r="P653" i="27"/>
  <c r="Q652" i="27"/>
  <c r="P652" i="27"/>
  <c r="Q651" i="27"/>
  <c r="P651" i="27"/>
  <c r="Q650" i="27"/>
  <c r="P650" i="27"/>
  <c r="Q649" i="27"/>
  <c r="P649" i="27"/>
  <c r="Q648" i="27"/>
  <c r="P648" i="27"/>
  <c r="Q647" i="27"/>
  <c r="P647" i="27"/>
  <c r="Q646" i="27"/>
  <c r="P646" i="27"/>
  <c r="Q645" i="27"/>
  <c r="P645" i="27"/>
  <c r="Q644" i="27"/>
  <c r="P644" i="27"/>
  <c r="Q643" i="27"/>
  <c r="P643" i="27"/>
  <c r="Q642" i="27"/>
  <c r="P642" i="27"/>
  <c r="Q641" i="27"/>
  <c r="P641" i="27"/>
  <c r="Q640" i="27"/>
  <c r="P640" i="27"/>
  <c r="Q639" i="27"/>
  <c r="P639" i="27"/>
  <c r="Q638" i="27"/>
  <c r="P638" i="27"/>
  <c r="Q637" i="27"/>
  <c r="P637" i="27"/>
  <c r="Q636" i="27"/>
  <c r="P636" i="27"/>
  <c r="Q635" i="27"/>
  <c r="P635" i="27"/>
  <c r="Q634" i="27"/>
  <c r="P634" i="27"/>
  <c r="Q633" i="27"/>
  <c r="P633" i="27"/>
  <c r="Q632" i="27"/>
  <c r="P632" i="27"/>
  <c r="Q631" i="27"/>
  <c r="P631" i="27"/>
  <c r="Q630" i="27"/>
  <c r="P630" i="27"/>
  <c r="Q629" i="27"/>
  <c r="P629" i="27"/>
  <c r="Q628" i="27"/>
  <c r="P628" i="27"/>
  <c r="Q627" i="27"/>
  <c r="P627" i="27"/>
  <c r="Q626" i="27"/>
  <c r="P626" i="27"/>
  <c r="Q625" i="27"/>
  <c r="P625" i="27"/>
  <c r="Q624" i="27"/>
  <c r="P624" i="27"/>
  <c r="Q623" i="27"/>
  <c r="P623" i="27"/>
  <c r="Q622" i="27"/>
  <c r="P622" i="27"/>
  <c r="Q621" i="27"/>
  <c r="P621" i="27"/>
  <c r="Q620" i="27"/>
  <c r="P620" i="27"/>
  <c r="Q619" i="27"/>
  <c r="P619" i="27"/>
  <c r="Q618" i="27"/>
  <c r="P618" i="27"/>
  <c r="Q617" i="27"/>
  <c r="P617" i="27"/>
  <c r="Q616" i="27"/>
  <c r="P616" i="27"/>
  <c r="Q615" i="27"/>
  <c r="P615" i="27"/>
  <c r="Q614" i="27"/>
  <c r="P614" i="27"/>
  <c r="Q613" i="27"/>
  <c r="P613" i="27"/>
  <c r="Q612" i="27"/>
  <c r="P612" i="27"/>
  <c r="Q611" i="27"/>
  <c r="P611" i="27"/>
  <c r="Q610" i="27"/>
  <c r="P610" i="27"/>
  <c r="Q609" i="27"/>
  <c r="P609" i="27"/>
  <c r="Q608" i="27"/>
  <c r="P608" i="27"/>
  <c r="Q607" i="27"/>
  <c r="P607" i="27"/>
  <c r="Q606" i="27"/>
  <c r="P606" i="27"/>
  <c r="Q605" i="27"/>
  <c r="P605" i="27"/>
  <c r="Q604" i="27"/>
  <c r="P604" i="27"/>
  <c r="Q603" i="27"/>
  <c r="P603" i="27"/>
  <c r="Q602" i="27"/>
  <c r="P602" i="27"/>
  <c r="Q601" i="27"/>
  <c r="P601" i="27"/>
  <c r="Q600" i="27"/>
  <c r="P600" i="27"/>
  <c r="Q599" i="27"/>
  <c r="P599" i="27"/>
  <c r="Q598" i="27"/>
  <c r="P598" i="27"/>
  <c r="Q597" i="27"/>
  <c r="P597" i="27"/>
  <c r="Q596" i="27"/>
  <c r="P596" i="27"/>
  <c r="Q595" i="27"/>
  <c r="P595" i="27"/>
  <c r="Q594" i="27"/>
  <c r="P594" i="27"/>
  <c r="Q593" i="27"/>
  <c r="P593" i="27"/>
  <c r="Q592" i="27"/>
  <c r="P592" i="27"/>
  <c r="Q591" i="27"/>
  <c r="P591" i="27"/>
  <c r="Q590" i="27"/>
  <c r="P590" i="27"/>
  <c r="Q589" i="27"/>
  <c r="P589" i="27"/>
  <c r="Q588" i="27"/>
  <c r="P588" i="27"/>
  <c r="Q587" i="27"/>
  <c r="P587" i="27"/>
  <c r="Q586" i="27"/>
  <c r="P586" i="27"/>
  <c r="Q585" i="27"/>
  <c r="P585" i="27"/>
  <c r="Q584" i="27"/>
  <c r="P584" i="27"/>
  <c r="Q583" i="27"/>
  <c r="P583" i="27"/>
  <c r="Q582" i="27"/>
  <c r="P582" i="27"/>
  <c r="Q581" i="27"/>
  <c r="P581" i="27"/>
  <c r="Q580" i="27"/>
  <c r="P580" i="27"/>
  <c r="Q579" i="27"/>
  <c r="P579" i="27"/>
  <c r="Q578" i="27"/>
  <c r="P578" i="27"/>
  <c r="Q577" i="27"/>
  <c r="P577" i="27"/>
  <c r="Q576" i="27"/>
  <c r="P576" i="27"/>
  <c r="Q575" i="27"/>
  <c r="P575" i="27"/>
  <c r="Q574" i="27"/>
  <c r="P574" i="27"/>
  <c r="Q573" i="27"/>
  <c r="P573" i="27"/>
  <c r="Q572" i="27"/>
  <c r="P572" i="27"/>
  <c r="Q571" i="27"/>
  <c r="P571" i="27"/>
  <c r="Q570" i="27"/>
  <c r="P570" i="27"/>
  <c r="Q569" i="27"/>
  <c r="P569" i="27"/>
  <c r="Q568" i="27"/>
  <c r="P568" i="27"/>
  <c r="Q567" i="27"/>
  <c r="P567" i="27"/>
  <c r="Q566" i="27"/>
  <c r="P566" i="27"/>
  <c r="Q565" i="27"/>
  <c r="P565" i="27"/>
  <c r="Q564" i="27"/>
  <c r="P564" i="27"/>
  <c r="Q563" i="27"/>
  <c r="P563" i="27"/>
  <c r="Q562" i="27"/>
  <c r="P562" i="27"/>
  <c r="Q561" i="27"/>
  <c r="P561" i="27"/>
  <c r="Q560" i="27"/>
  <c r="P560" i="27"/>
  <c r="Q559" i="27"/>
  <c r="P559" i="27"/>
  <c r="Q558" i="27"/>
  <c r="P558" i="27"/>
  <c r="Q557" i="27"/>
  <c r="P557" i="27"/>
  <c r="Q556" i="27"/>
  <c r="P556" i="27"/>
  <c r="Q555" i="27"/>
  <c r="P555" i="27"/>
  <c r="Q554" i="27"/>
  <c r="P554" i="27"/>
  <c r="Q553" i="27"/>
  <c r="P553" i="27"/>
  <c r="Q552" i="27"/>
  <c r="P552" i="27"/>
  <c r="Q551" i="27"/>
  <c r="P551" i="27"/>
  <c r="Q550" i="27"/>
  <c r="P550" i="27"/>
  <c r="Q549" i="27"/>
  <c r="P549" i="27"/>
  <c r="Q548" i="27"/>
  <c r="P548" i="27"/>
  <c r="Q547" i="27"/>
  <c r="P547" i="27"/>
  <c r="Q546" i="27"/>
  <c r="P546" i="27"/>
  <c r="Q545" i="27"/>
  <c r="P545" i="27"/>
  <c r="Q544" i="27"/>
  <c r="P544" i="27"/>
  <c r="Q543" i="27"/>
  <c r="P543" i="27"/>
  <c r="Q542" i="27"/>
  <c r="P542" i="27"/>
  <c r="Q541" i="27"/>
  <c r="P541" i="27"/>
  <c r="Q540" i="27"/>
  <c r="P540" i="27"/>
  <c r="Q539" i="27"/>
  <c r="P539" i="27"/>
  <c r="Q538" i="27"/>
  <c r="P538" i="27"/>
  <c r="Q537" i="27"/>
  <c r="P537" i="27"/>
  <c r="Q536" i="27"/>
  <c r="P536" i="27"/>
  <c r="Q535" i="27"/>
  <c r="P535" i="27"/>
  <c r="Q534" i="27"/>
  <c r="P534" i="27"/>
  <c r="Q533" i="27"/>
  <c r="P533" i="27"/>
  <c r="Q532" i="27"/>
  <c r="P532" i="27"/>
  <c r="Q531" i="27"/>
  <c r="P531" i="27"/>
  <c r="Q530" i="27"/>
  <c r="P530" i="27"/>
  <c r="Q529" i="27"/>
  <c r="P529" i="27"/>
  <c r="Q528" i="27"/>
  <c r="P528" i="27"/>
  <c r="Q527" i="27"/>
  <c r="P527" i="27"/>
  <c r="Q526" i="27"/>
  <c r="P526" i="27"/>
  <c r="Q525" i="27"/>
  <c r="P525" i="27"/>
  <c r="Q524" i="27"/>
  <c r="P524" i="27"/>
  <c r="Q523" i="27"/>
  <c r="P523" i="27"/>
  <c r="Q522" i="27"/>
  <c r="P522" i="27"/>
  <c r="Q521" i="27"/>
  <c r="P521" i="27"/>
  <c r="Q520" i="27"/>
  <c r="P520" i="27"/>
  <c r="Q519" i="27"/>
  <c r="P519" i="27"/>
  <c r="Q518" i="27"/>
  <c r="P518" i="27"/>
  <c r="Q517" i="27"/>
  <c r="P517" i="27"/>
  <c r="Q516" i="27"/>
  <c r="P516" i="27"/>
  <c r="Q515" i="27"/>
  <c r="P515" i="27"/>
  <c r="Q514" i="27"/>
  <c r="P514" i="27"/>
  <c r="Q513" i="27"/>
  <c r="P513" i="27"/>
  <c r="Q512" i="27"/>
  <c r="P512" i="27"/>
  <c r="Q511" i="27"/>
  <c r="P511" i="27"/>
  <c r="Q510" i="27"/>
  <c r="P510" i="27"/>
  <c r="Q509" i="27"/>
  <c r="P509" i="27"/>
  <c r="Q508" i="27"/>
  <c r="P508" i="27"/>
  <c r="Q507" i="27"/>
  <c r="P507" i="27"/>
  <c r="Q506" i="27"/>
  <c r="P506" i="27"/>
  <c r="Q505" i="27"/>
  <c r="P505" i="27"/>
  <c r="Q504" i="27"/>
  <c r="P504" i="27"/>
  <c r="Q503" i="27"/>
  <c r="P503" i="27"/>
  <c r="Q502" i="27"/>
  <c r="P502" i="27"/>
  <c r="Q501" i="27"/>
  <c r="P501" i="27"/>
  <c r="Q500" i="27"/>
  <c r="P500" i="27"/>
  <c r="Q499" i="27"/>
  <c r="P499" i="27"/>
  <c r="Q498" i="27"/>
  <c r="P498" i="27"/>
  <c r="Q497" i="27"/>
  <c r="P497" i="27"/>
  <c r="Q496" i="27"/>
  <c r="P496" i="27"/>
  <c r="Q495" i="27"/>
  <c r="P495" i="27"/>
  <c r="Q494" i="27"/>
  <c r="P494" i="27"/>
  <c r="Q493" i="27"/>
  <c r="P493" i="27"/>
  <c r="Q492" i="27"/>
  <c r="P492" i="27"/>
  <c r="Q491" i="27"/>
  <c r="P491" i="27"/>
  <c r="Q490" i="27"/>
  <c r="P490" i="27"/>
  <c r="Q489" i="27"/>
  <c r="P489" i="27"/>
  <c r="Q488" i="27"/>
  <c r="P488" i="27"/>
  <c r="Q487" i="27"/>
  <c r="P487" i="27"/>
  <c r="Q486" i="27"/>
  <c r="P486" i="27"/>
  <c r="Q485" i="27"/>
  <c r="P485" i="27"/>
  <c r="Q484" i="27"/>
  <c r="P484" i="27"/>
  <c r="Q483" i="27"/>
  <c r="P483" i="27"/>
  <c r="Q482" i="27"/>
  <c r="P482" i="27"/>
  <c r="Q481" i="27"/>
  <c r="P481" i="27"/>
  <c r="Q480" i="27"/>
  <c r="P480" i="27"/>
  <c r="Q479" i="27"/>
  <c r="P479" i="27"/>
  <c r="Q478" i="27"/>
  <c r="P478" i="27"/>
  <c r="Q477" i="27"/>
  <c r="P477" i="27"/>
  <c r="Q476" i="27"/>
  <c r="P476" i="27"/>
  <c r="Q475" i="27"/>
  <c r="P475" i="27"/>
  <c r="Q474" i="27"/>
  <c r="P474" i="27"/>
  <c r="Q473" i="27"/>
  <c r="P473" i="27"/>
  <c r="Q472" i="27"/>
  <c r="P472" i="27"/>
  <c r="Q471" i="27"/>
  <c r="P471" i="27"/>
  <c r="Q470" i="27"/>
  <c r="P470" i="27"/>
  <c r="Q469" i="27"/>
  <c r="P469" i="27"/>
  <c r="Q468" i="27"/>
  <c r="P468" i="27"/>
  <c r="Q467" i="27"/>
  <c r="P467" i="27"/>
  <c r="Q466" i="27"/>
  <c r="P466" i="27"/>
  <c r="Q465" i="27"/>
  <c r="P465" i="27"/>
  <c r="Q464" i="27"/>
  <c r="P464" i="27"/>
  <c r="Q463" i="27"/>
  <c r="P463" i="27"/>
  <c r="Q462" i="27"/>
  <c r="P462" i="27"/>
  <c r="Q461" i="27"/>
  <c r="P461" i="27"/>
  <c r="Q460" i="27"/>
  <c r="P460" i="27"/>
  <c r="Q459" i="27"/>
  <c r="P459" i="27"/>
  <c r="Q458" i="27"/>
  <c r="P458" i="27"/>
  <c r="Q457" i="27"/>
  <c r="P457" i="27"/>
  <c r="Q456" i="27"/>
  <c r="P456" i="27"/>
  <c r="Q455" i="27"/>
  <c r="P455" i="27"/>
  <c r="Q454" i="27"/>
  <c r="P454" i="27"/>
  <c r="Q453" i="27"/>
  <c r="P453" i="27"/>
  <c r="Q452" i="27"/>
  <c r="P452" i="27"/>
  <c r="Q451" i="27"/>
  <c r="P451" i="27"/>
  <c r="Q450" i="27"/>
  <c r="P450" i="27"/>
  <c r="Q449" i="27"/>
  <c r="P449" i="27"/>
  <c r="Q448" i="27"/>
  <c r="P448" i="27"/>
  <c r="Q447" i="27"/>
  <c r="P447" i="27"/>
  <c r="Q446" i="27"/>
  <c r="P446" i="27"/>
  <c r="Q445" i="27"/>
  <c r="P445" i="27"/>
  <c r="Q444" i="27"/>
  <c r="P444" i="27"/>
  <c r="Q443" i="27"/>
  <c r="P443" i="27"/>
  <c r="Q442" i="27"/>
  <c r="P442" i="27"/>
  <c r="Q441" i="27"/>
  <c r="P441" i="27"/>
  <c r="Q440" i="27"/>
  <c r="P440" i="27"/>
  <c r="Q439" i="27"/>
  <c r="P439" i="27"/>
  <c r="Q438" i="27"/>
  <c r="P438" i="27"/>
  <c r="Q437" i="27"/>
  <c r="P437" i="27"/>
  <c r="Q436" i="27"/>
  <c r="P436" i="27"/>
  <c r="Q435" i="27"/>
  <c r="P435" i="27"/>
  <c r="Q434" i="27"/>
  <c r="P434" i="27"/>
  <c r="Q433" i="27"/>
  <c r="P433" i="27"/>
  <c r="Q432" i="27"/>
  <c r="P432" i="27"/>
  <c r="Q431" i="27"/>
  <c r="P431" i="27"/>
  <c r="Q430" i="27"/>
  <c r="P430" i="27"/>
  <c r="Q429" i="27"/>
  <c r="P429" i="27"/>
  <c r="Q428" i="27"/>
  <c r="P428" i="27"/>
  <c r="Q427" i="27"/>
  <c r="P427" i="27"/>
  <c r="Q426" i="27"/>
  <c r="P426" i="27"/>
  <c r="Q425" i="27"/>
  <c r="P425" i="27"/>
  <c r="Q424" i="27"/>
  <c r="P424" i="27"/>
  <c r="Q423" i="27"/>
  <c r="P423" i="27"/>
  <c r="Q422" i="27"/>
  <c r="P422" i="27"/>
  <c r="Q421" i="27"/>
  <c r="P421" i="27"/>
  <c r="Q420" i="27"/>
  <c r="P420" i="27"/>
  <c r="Q419" i="27"/>
  <c r="P419" i="27"/>
  <c r="Q418" i="27"/>
  <c r="P418" i="27"/>
  <c r="Q417" i="27"/>
  <c r="P417" i="27"/>
  <c r="Q416" i="27"/>
  <c r="P416" i="27"/>
  <c r="Q415" i="27"/>
  <c r="P415" i="27"/>
  <c r="Q414" i="27"/>
  <c r="P414" i="27"/>
  <c r="Q413" i="27"/>
  <c r="P413" i="27"/>
  <c r="Q412" i="27"/>
  <c r="P412" i="27"/>
  <c r="Q411" i="27"/>
  <c r="P411" i="27"/>
  <c r="Q410" i="27"/>
  <c r="P410" i="27"/>
  <c r="Q409" i="27"/>
  <c r="P409" i="27"/>
  <c r="Q408" i="27"/>
  <c r="P408" i="27"/>
  <c r="Q407" i="27"/>
  <c r="P407" i="27"/>
  <c r="Q406" i="27"/>
  <c r="P406" i="27"/>
  <c r="Q405" i="27"/>
  <c r="P405" i="27"/>
  <c r="Q404" i="27"/>
  <c r="P404" i="27"/>
  <c r="Q403" i="27"/>
  <c r="P403" i="27"/>
  <c r="Q402" i="27"/>
  <c r="P402" i="27"/>
  <c r="Q401" i="27"/>
  <c r="P401" i="27"/>
  <c r="Q400" i="27"/>
  <c r="P400" i="27"/>
  <c r="Q399" i="27"/>
  <c r="P399" i="27"/>
  <c r="Q398" i="27"/>
  <c r="P398" i="27"/>
  <c r="Q397" i="27"/>
  <c r="P397" i="27"/>
  <c r="Q396" i="27"/>
  <c r="P396" i="27"/>
  <c r="Q395" i="27"/>
  <c r="P395" i="27"/>
  <c r="Q394" i="27"/>
  <c r="P394" i="27"/>
  <c r="Q393" i="27"/>
  <c r="P393" i="27"/>
  <c r="Q392" i="27"/>
  <c r="P392" i="27"/>
  <c r="Q391" i="27"/>
  <c r="P391" i="27"/>
  <c r="Q390" i="27"/>
  <c r="P390" i="27"/>
  <c r="Q389" i="27"/>
  <c r="P389" i="27"/>
  <c r="Q388" i="27"/>
  <c r="P388" i="27"/>
  <c r="Q387" i="27"/>
  <c r="P387" i="27"/>
  <c r="Q386" i="27"/>
  <c r="P386" i="27"/>
  <c r="Q385" i="27"/>
  <c r="P385" i="27"/>
  <c r="Q384" i="27"/>
  <c r="P384" i="27"/>
  <c r="Q383" i="27"/>
  <c r="P383" i="27"/>
  <c r="Q382" i="27"/>
  <c r="P382" i="27"/>
  <c r="Q381" i="27"/>
  <c r="P381" i="27"/>
  <c r="Q380" i="27"/>
  <c r="P380" i="27"/>
  <c r="Q379" i="27"/>
  <c r="P379" i="27"/>
  <c r="Q378" i="27"/>
  <c r="P378" i="27"/>
  <c r="Q377" i="27"/>
  <c r="P377" i="27"/>
  <c r="Q376" i="27"/>
  <c r="P376" i="27"/>
  <c r="Q375" i="27"/>
  <c r="P375" i="27"/>
  <c r="Q374" i="27"/>
  <c r="P374" i="27"/>
  <c r="Q373" i="27"/>
  <c r="P373" i="27"/>
  <c r="Q372" i="27"/>
  <c r="P372" i="27"/>
  <c r="Q371" i="27"/>
  <c r="P371" i="27"/>
  <c r="Q370" i="27"/>
  <c r="P370" i="27"/>
  <c r="Q369" i="27"/>
  <c r="P369" i="27"/>
  <c r="Q368" i="27"/>
  <c r="P368" i="27"/>
  <c r="Q367" i="27"/>
  <c r="P367" i="27"/>
  <c r="Q366" i="27"/>
  <c r="P366" i="27"/>
  <c r="Q365" i="27"/>
  <c r="P365" i="27"/>
  <c r="Q364" i="27"/>
  <c r="P364" i="27"/>
  <c r="Q363" i="27"/>
  <c r="P363" i="27"/>
  <c r="Q362" i="27"/>
  <c r="P362" i="27"/>
  <c r="Q361" i="27"/>
  <c r="P361" i="27"/>
  <c r="Q360" i="27"/>
  <c r="P360" i="27"/>
  <c r="Q359" i="27"/>
  <c r="P359" i="27"/>
  <c r="Q358" i="27"/>
  <c r="P358" i="27"/>
  <c r="Q357" i="27"/>
  <c r="P357" i="27"/>
  <c r="Q356" i="27"/>
  <c r="P356" i="27"/>
  <c r="Q355" i="27"/>
  <c r="P355" i="27"/>
  <c r="Q354" i="27"/>
  <c r="P354" i="27"/>
  <c r="Q353" i="27"/>
  <c r="P353" i="27"/>
  <c r="Q352" i="27"/>
  <c r="P352" i="27"/>
  <c r="Q351" i="27"/>
  <c r="P351" i="27"/>
  <c r="Q350" i="27"/>
  <c r="P350" i="27"/>
  <c r="Q349" i="27"/>
  <c r="P349" i="27"/>
  <c r="Q348" i="27"/>
  <c r="P348" i="27"/>
  <c r="Q347" i="27"/>
  <c r="P347" i="27"/>
  <c r="Q346" i="27"/>
  <c r="P346" i="27"/>
  <c r="Q345" i="27"/>
  <c r="P345" i="27"/>
  <c r="Q344" i="27"/>
  <c r="P344" i="27"/>
  <c r="Q343" i="27"/>
  <c r="P343" i="27"/>
  <c r="Q342" i="27"/>
  <c r="P342" i="27"/>
  <c r="Q341" i="27"/>
  <c r="P341" i="27"/>
  <c r="Q340" i="27"/>
  <c r="P340" i="27"/>
  <c r="Q339" i="27"/>
  <c r="P339" i="27"/>
  <c r="Q338" i="27"/>
  <c r="P338" i="27"/>
  <c r="Q337" i="27"/>
  <c r="P337" i="27"/>
  <c r="Q336" i="27"/>
  <c r="P336" i="27"/>
  <c r="Q335" i="27"/>
  <c r="P335" i="27"/>
  <c r="Q334" i="27"/>
  <c r="P334" i="27"/>
  <c r="Q333" i="27"/>
  <c r="P333" i="27"/>
  <c r="Q332" i="27"/>
  <c r="P332" i="27"/>
  <c r="Q331" i="27"/>
  <c r="P331" i="27"/>
  <c r="Q330" i="27"/>
  <c r="P330" i="27"/>
  <c r="Q329" i="27"/>
  <c r="P329" i="27"/>
  <c r="Q328" i="27"/>
  <c r="P328" i="27"/>
  <c r="Q327" i="27"/>
  <c r="P327" i="27"/>
  <c r="Q326" i="27"/>
  <c r="P326" i="27"/>
  <c r="Q325" i="27"/>
  <c r="P325" i="27"/>
  <c r="Q324" i="27"/>
  <c r="P324" i="27"/>
  <c r="Q323" i="27"/>
  <c r="P323" i="27"/>
  <c r="Q322" i="27"/>
  <c r="P322" i="27"/>
  <c r="Q321" i="27"/>
  <c r="P321" i="27"/>
  <c r="Q320" i="27"/>
  <c r="P320" i="27"/>
  <c r="Q319" i="27"/>
  <c r="P319" i="27"/>
  <c r="Q318" i="27"/>
  <c r="P318" i="27"/>
  <c r="Q317" i="27"/>
  <c r="P317" i="27"/>
  <c r="Q316" i="27"/>
  <c r="P316" i="27"/>
  <c r="Q315" i="27"/>
  <c r="P315" i="27"/>
  <c r="Q314" i="27"/>
  <c r="P314" i="27"/>
  <c r="Q313" i="27"/>
  <c r="P313" i="27"/>
  <c r="Q312" i="27"/>
  <c r="P312" i="27"/>
  <c r="Q311" i="27"/>
  <c r="P311" i="27"/>
  <c r="Q310" i="27"/>
  <c r="P310" i="27"/>
  <c r="Q309" i="27"/>
  <c r="P309" i="27"/>
  <c r="Q308" i="27"/>
  <c r="P308" i="27"/>
  <c r="Q307" i="27"/>
  <c r="P307" i="27"/>
  <c r="Q306" i="27"/>
  <c r="P306" i="27"/>
  <c r="Q305" i="27"/>
  <c r="P305" i="27"/>
  <c r="Q304" i="27"/>
  <c r="P304" i="27"/>
  <c r="Q303" i="27"/>
  <c r="P303" i="27"/>
  <c r="Q302" i="27"/>
  <c r="P302" i="27"/>
  <c r="Q301" i="27"/>
  <c r="P301" i="27"/>
  <c r="Q300" i="27"/>
  <c r="P300" i="27"/>
  <c r="Q299" i="27"/>
  <c r="P299" i="27"/>
  <c r="Q298" i="27"/>
  <c r="P298" i="27"/>
  <c r="Q297" i="27"/>
  <c r="P297" i="27"/>
  <c r="Q296" i="27"/>
  <c r="P296" i="27"/>
  <c r="Q295" i="27"/>
  <c r="P295" i="27"/>
  <c r="Q294" i="27"/>
  <c r="P294" i="27"/>
  <c r="Q293" i="27"/>
  <c r="P293" i="27"/>
  <c r="Q292" i="27"/>
  <c r="P292" i="27"/>
  <c r="Q291" i="27"/>
  <c r="P291" i="27"/>
  <c r="Q290" i="27"/>
  <c r="P290" i="27"/>
  <c r="Q289" i="27"/>
  <c r="P289" i="27"/>
  <c r="Q288" i="27"/>
  <c r="P288" i="27"/>
  <c r="Q287" i="27"/>
  <c r="P287" i="27"/>
  <c r="Q286" i="27"/>
  <c r="P286" i="27"/>
  <c r="Q285" i="27"/>
  <c r="P285" i="27"/>
  <c r="Q284" i="27"/>
  <c r="P284" i="27"/>
  <c r="Q283" i="27"/>
  <c r="P283" i="27"/>
  <c r="Q282" i="27"/>
  <c r="P282" i="27"/>
  <c r="Q281" i="27"/>
  <c r="P281" i="27"/>
  <c r="Q280" i="27"/>
  <c r="P280" i="27"/>
  <c r="Q279" i="27"/>
  <c r="P279" i="27"/>
  <c r="Q278" i="27"/>
  <c r="P278" i="27"/>
  <c r="Q277" i="27"/>
  <c r="P277" i="27"/>
  <c r="Q276" i="27"/>
  <c r="P276" i="27"/>
  <c r="Q275" i="27"/>
  <c r="P275" i="27"/>
  <c r="Q274" i="27"/>
  <c r="P274" i="27"/>
  <c r="Q273" i="27"/>
  <c r="P273" i="27"/>
  <c r="Q272" i="27"/>
  <c r="P272" i="27"/>
  <c r="Q271" i="27"/>
  <c r="P271" i="27"/>
  <c r="Q270" i="27"/>
  <c r="P270" i="27"/>
  <c r="Q269" i="27"/>
  <c r="P269" i="27"/>
  <c r="Q268" i="27"/>
  <c r="P268" i="27"/>
  <c r="Q267" i="27"/>
  <c r="P267" i="27"/>
  <c r="Q266" i="27"/>
  <c r="P266" i="27"/>
  <c r="Q265" i="27"/>
  <c r="P265" i="27"/>
  <c r="Q264" i="27"/>
  <c r="P264" i="27"/>
  <c r="Q263" i="27"/>
  <c r="P263" i="27"/>
  <c r="Q262" i="27"/>
  <c r="P262" i="27"/>
  <c r="Q261" i="27"/>
  <c r="P261" i="27"/>
  <c r="Q260" i="27"/>
  <c r="P260" i="27"/>
  <c r="Q259" i="27"/>
  <c r="P259" i="27"/>
  <c r="Q258" i="27"/>
  <c r="P258" i="27"/>
  <c r="Q257" i="27"/>
  <c r="P257" i="27"/>
  <c r="Q256" i="27"/>
  <c r="P256" i="27"/>
  <c r="Q255" i="27"/>
  <c r="P255" i="27"/>
  <c r="Q254" i="27"/>
  <c r="P254" i="27"/>
  <c r="Q253" i="27"/>
  <c r="P253" i="27"/>
  <c r="Q252" i="27"/>
  <c r="P252" i="27"/>
  <c r="Q251" i="27"/>
  <c r="P251" i="27"/>
  <c r="Q250" i="27"/>
  <c r="P250" i="27"/>
  <c r="Q249" i="27"/>
  <c r="P249" i="27"/>
  <c r="Q248" i="27"/>
  <c r="P248" i="27"/>
  <c r="Q247" i="27"/>
  <c r="P247" i="27"/>
  <c r="Q246" i="27"/>
  <c r="P246" i="27"/>
  <c r="Q245" i="27"/>
  <c r="P245" i="27"/>
  <c r="Q244" i="27"/>
  <c r="P244" i="27"/>
  <c r="Q243" i="27"/>
  <c r="P243" i="27"/>
  <c r="Q242" i="27"/>
  <c r="P242" i="27"/>
  <c r="Q241" i="27"/>
  <c r="P241" i="27"/>
  <c r="Q240" i="27"/>
  <c r="P240" i="27"/>
  <c r="Q239" i="27"/>
  <c r="P239" i="27"/>
  <c r="Q238" i="27"/>
  <c r="P238" i="27"/>
  <c r="Q237" i="27"/>
  <c r="P237" i="27"/>
  <c r="Q236" i="27"/>
  <c r="P236" i="27"/>
  <c r="Q235" i="27"/>
  <c r="P235" i="27"/>
  <c r="Q234" i="27"/>
  <c r="P234" i="27"/>
  <c r="Q233" i="27"/>
  <c r="P233" i="27"/>
  <c r="Q232" i="27"/>
  <c r="P232" i="27"/>
  <c r="Q231" i="27"/>
  <c r="P231" i="27"/>
  <c r="Q230" i="27"/>
  <c r="P230" i="27"/>
  <c r="Q229" i="27"/>
  <c r="P229" i="27"/>
  <c r="Q228" i="27"/>
  <c r="P228" i="27"/>
  <c r="Q227" i="27"/>
  <c r="P227" i="27"/>
  <c r="Q226" i="27"/>
  <c r="P226" i="27"/>
  <c r="Q225" i="27"/>
  <c r="P225" i="27"/>
  <c r="Q224" i="27"/>
  <c r="P224" i="27"/>
  <c r="Q223" i="27"/>
  <c r="P223" i="27"/>
  <c r="Q222" i="27"/>
  <c r="P222" i="27"/>
  <c r="Q221" i="27"/>
  <c r="P221" i="27"/>
  <c r="Q220" i="27"/>
  <c r="P220" i="27"/>
  <c r="Q219" i="27"/>
  <c r="P219" i="27"/>
  <c r="Q218" i="27"/>
  <c r="P218" i="27"/>
  <c r="Q217" i="27"/>
  <c r="P217" i="27"/>
  <c r="Q216" i="27"/>
  <c r="P216" i="27"/>
  <c r="Q215" i="27"/>
  <c r="P215" i="27"/>
  <c r="Q214" i="27"/>
  <c r="P214" i="27"/>
  <c r="Q213" i="27"/>
  <c r="P213" i="27"/>
  <c r="Q212" i="27"/>
  <c r="P212" i="27"/>
  <c r="Q211" i="27"/>
  <c r="P211" i="27"/>
  <c r="Q210" i="27"/>
  <c r="P210" i="27"/>
  <c r="Q209" i="27"/>
  <c r="P209" i="27"/>
  <c r="Q208" i="27"/>
  <c r="P208" i="27"/>
  <c r="Q207" i="27"/>
  <c r="P207" i="27"/>
  <c r="Q206" i="27"/>
  <c r="P206" i="27"/>
  <c r="Q205" i="27"/>
  <c r="P205" i="27"/>
  <c r="Q204" i="27"/>
  <c r="P204" i="27"/>
  <c r="Q203" i="27"/>
  <c r="P203" i="27"/>
  <c r="Q202" i="27"/>
  <c r="P202" i="27"/>
  <c r="Q201" i="27"/>
  <c r="P201" i="27"/>
  <c r="Q200" i="27"/>
  <c r="P200" i="27"/>
  <c r="Q199" i="27"/>
  <c r="P199" i="27"/>
  <c r="Q198" i="27"/>
  <c r="P198" i="27"/>
  <c r="Q197" i="27"/>
  <c r="P197" i="27"/>
  <c r="Q196" i="27"/>
  <c r="P196" i="27"/>
  <c r="Q195" i="27"/>
  <c r="P195" i="27"/>
  <c r="Q194" i="27"/>
  <c r="P194" i="27"/>
  <c r="Q193" i="27"/>
  <c r="P193" i="27"/>
  <c r="Q192" i="27"/>
  <c r="P192" i="27"/>
  <c r="Q191" i="27"/>
  <c r="P191" i="27"/>
  <c r="Q190" i="27"/>
  <c r="P190" i="27"/>
  <c r="Q189" i="27"/>
  <c r="P189" i="27"/>
  <c r="Q188" i="27"/>
  <c r="P188" i="27"/>
  <c r="Q187" i="27"/>
  <c r="P187" i="27"/>
  <c r="Q186" i="27"/>
  <c r="P186" i="27"/>
  <c r="Q185" i="27"/>
  <c r="P185" i="27"/>
  <c r="Q184" i="27"/>
  <c r="P184" i="27"/>
  <c r="Q183" i="27"/>
  <c r="P183" i="27"/>
  <c r="Q182" i="27"/>
  <c r="P182" i="27"/>
  <c r="Q181" i="27"/>
  <c r="P181" i="27"/>
  <c r="Q180" i="27"/>
  <c r="P180" i="27"/>
  <c r="Q179" i="27"/>
  <c r="P179" i="27"/>
  <c r="Q178" i="27"/>
  <c r="P178" i="27"/>
  <c r="Q177" i="27"/>
  <c r="P177" i="27"/>
  <c r="Q176" i="27"/>
  <c r="P176" i="27"/>
  <c r="Q175" i="27"/>
  <c r="P175" i="27"/>
  <c r="Q174" i="27"/>
  <c r="P174" i="27"/>
  <c r="Q173" i="27"/>
  <c r="P173" i="27"/>
  <c r="Q172" i="27"/>
  <c r="P172" i="27"/>
  <c r="Q171" i="27"/>
  <c r="P171" i="27"/>
  <c r="Q170" i="27"/>
  <c r="P170" i="27"/>
  <c r="Q169" i="27"/>
  <c r="P169" i="27"/>
  <c r="Q168" i="27"/>
  <c r="P168" i="27"/>
  <c r="Q167" i="27"/>
  <c r="P167" i="27"/>
  <c r="Q166" i="27"/>
  <c r="P166" i="27"/>
  <c r="Q165" i="27"/>
  <c r="P165" i="27"/>
  <c r="Q164" i="27"/>
  <c r="P164" i="27"/>
  <c r="Q163" i="27"/>
  <c r="P163" i="27"/>
  <c r="Q162" i="27"/>
  <c r="P162" i="27"/>
  <c r="Q161" i="27"/>
  <c r="P161" i="27"/>
  <c r="Q160" i="27"/>
  <c r="P160" i="27"/>
  <c r="Q159" i="27"/>
  <c r="P159" i="27"/>
  <c r="Q158" i="27"/>
  <c r="P158" i="27"/>
  <c r="Q157" i="27"/>
  <c r="P157" i="27"/>
  <c r="Q156" i="27"/>
  <c r="P156" i="27"/>
  <c r="Q155" i="27"/>
  <c r="P155" i="27"/>
  <c r="Q154" i="27"/>
  <c r="P154" i="27"/>
  <c r="Q153" i="27"/>
  <c r="P153" i="27"/>
  <c r="Q152" i="27"/>
  <c r="P152" i="27"/>
  <c r="Q151" i="27"/>
  <c r="P151" i="27"/>
  <c r="Q150" i="27"/>
  <c r="P150" i="27"/>
  <c r="Q149" i="27"/>
  <c r="P149" i="27"/>
  <c r="Q148" i="27"/>
  <c r="P148" i="27"/>
  <c r="Q147" i="27"/>
  <c r="P147" i="27"/>
  <c r="Q146" i="27"/>
  <c r="P146" i="27"/>
  <c r="Q145" i="27"/>
  <c r="P145" i="27"/>
  <c r="Q144" i="27"/>
  <c r="P144" i="27"/>
  <c r="Q143" i="27"/>
  <c r="P143" i="27"/>
  <c r="Q142" i="27"/>
  <c r="P142" i="27"/>
  <c r="Q141" i="27"/>
  <c r="P141" i="27"/>
  <c r="Q140" i="27"/>
  <c r="P140" i="27"/>
  <c r="Q139" i="27"/>
  <c r="P139" i="27"/>
  <c r="Q138" i="27"/>
  <c r="P138" i="27"/>
  <c r="Q137" i="27"/>
  <c r="P137" i="27"/>
  <c r="Q136" i="27"/>
  <c r="P136" i="27"/>
  <c r="Q135" i="27"/>
  <c r="P135" i="27"/>
  <c r="Q134" i="27"/>
  <c r="P134" i="27"/>
  <c r="Q133" i="27"/>
  <c r="P133" i="27"/>
  <c r="Q132" i="27"/>
  <c r="P132" i="27"/>
  <c r="Q131" i="27"/>
  <c r="P131" i="27"/>
  <c r="Q130" i="27"/>
  <c r="P130" i="27"/>
  <c r="Q129" i="27"/>
  <c r="P129" i="27"/>
  <c r="Q128" i="27"/>
  <c r="P128" i="27"/>
  <c r="Q127" i="27"/>
  <c r="P127" i="27"/>
  <c r="Q126" i="27"/>
  <c r="P126" i="27"/>
  <c r="Q125" i="27"/>
  <c r="P125" i="27"/>
  <c r="Q124" i="27"/>
  <c r="P124" i="27"/>
  <c r="Q123" i="27"/>
  <c r="P123" i="27"/>
  <c r="Q122" i="27"/>
  <c r="P122" i="27"/>
  <c r="Q121" i="27"/>
  <c r="P121" i="27"/>
  <c r="Q120" i="27"/>
  <c r="P120" i="27"/>
  <c r="Q119" i="27"/>
  <c r="P119" i="27"/>
  <c r="Q118" i="27"/>
  <c r="P118" i="27"/>
  <c r="Q117" i="27"/>
  <c r="P117" i="27"/>
  <c r="Q116" i="27"/>
  <c r="P116" i="27"/>
  <c r="Q115" i="27"/>
  <c r="P115" i="27"/>
  <c r="Q114" i="27"/>
  <c r="P114" i="27"/>
  <c r="Q113" i="27"/>
  <c r="P113" i="27"/>
  <c r="Q112" i="27"/>
  <c r="P112" i="27"/>
  <c r="Q111" i="27"/>
  <c r="P111" i="27"/>
  <c r="Q110" i="27"/>
  <c r="P110" i="27"/>
  <c r="Q109" i="27"/>
  <c r="P109" i="27"/>
  <c r="Q108" i="27"/>
  <c r="P108" i="27"/>
  <c r="Q107" i="27"/>
  <c r="P107" i="27"/>
  <c r="Q106" i="27"/>
  <c r="P106" i="27"/>
  <c r="Q105" i="27"/>
  <c r="P105" i="27"/>
  <c r="Q104" i="27"/>
  <c r="P104" i="27"/>
  <c r="Q103" i="27"/>
  <c r="P103" i="27"/>
  <c r="Q102" i="27"/>
  <c r="P102" i="27"/>
  <c r="Q101" i="27"/>
  <c r="P101" i="27"/>
  <c r="Q100" i="27"/>
  <c r="P100" i="27"/>
  <c r="Q99" i="27"/>
  <c r="P99" i="27"/>
  <c r="Q98" i="27"/>
  <c r="P98" i="27"/>
  <c r="Q97" i="27"/>
  <c r="P97" i="27"/>
  <c r="Q96" i="27"/>
  <c r="P96" i="27"/>
  <c r="Q95" i="27"/>
  <c r="P95" i="27"/>
  <c r="Q94" i="27"/>
  <c r="P94" i="27"/>
  <c r="Q93" i="27"/>
  <c r="P93" i="27"/>
  <c r="Q92" i="27"/>
  <c r="P92" i="27"/>
  <c r="Q91" i="27"/>
  <c r="P91" i="27"/>
  <c r="Q90" i="27"/>
  <c r="P90" i="27"/>
  <c r="Q89" i="27"/>
  <c r="P89" i="27"/>
  <c r="Q88" i="27"/>
  <c r="P88" i="27"/>
  <c r="Q87" i="27"/>
  <c r="P87" i="27"/>
  <c r="Q86" i="27"/>
  <c r="P86" i="27"/>
  <c r="Q85" i="27"/>
  <c r="P85" i="27"/>
  <c r="Q84" i="27"/>
  <c r="P84" i="27"/>
  <c r="Q83" i="27"/>
  <c r="P83" i="27"/>
  <c r="Q82" i="27"/>
  <c r="P82" i="27"/>
  <c r="Q81" i="27"/>
  <c r="P81" i="27"/>
  <c r="Q80" i="27"/>
  <c r="P80" i="27"/>
  <c r="Q79" i="27"/>
  <c r="P79" i="27"/>
  <c r="Q78" i="27"/>
  <c r="P78" i="27"/>
  <c r="Q77" i="27"/>
  <c r="P77" i="27"/>
  <c r="Q76" i="27"/>
  <c r="P76" i="27"/>
  <c r="Q75" i="27"/>
  <c r="P75" i="27"/>
  <c r="Q74" i="27"/>
  <c r="P74" i="27"/>
  <c r="Q73" i="27"/>
  <c r="P73" i="27"/>
  <c r="Q72" i="27"/>
  <c r="P72" i="27"/>
  <c r="Q71" i="27"/>
  <c r="P71" i="27"/>
  <c r="Q70" i="27"/>
  <c r="P70" i="27"/>
  <c r="Q69" i="27"/>
  <c r="P69" i="27"/>
  <c r="Q68" i="27"/>
  <c r="P68" i="27"/>
  <c r="Q67" i="27"/>
  <c r="P67" i="27"/>
  <c r="Q66" i="27"/>
  <c r="P66" i="27"/>
  <c r="Q65" i="27"/>
  <c r="P65" i="27"/>
  <c r="Q64" i="27"/>
  <c r="P64" i="27"/>
  <c r="Q63" i="27"/>
  <c r="P63" i="27"/>
  <c r="Q62" i="27"/>
  <c r="P62" i="27"/>
  <c r="Q61" i="27"/>
  <c r="P61" i="27"/>
  <c r="Q60" i="27"/>
  <c r="P60" i="27"/>
  <c r="Q59" i="27"/>
  <c r="P59" i="27"/>
  <c r="Q58" i="27"/>
  <c r="P58" i="27"/>
  <c r="Q57" i="27"/>
  <c r="P57" i="27"/>
  <c r="Q56" i="27"/>
  <c r="P56" i="27"/>
  <c r="Q55" i="27"/>
  <c r="P55" i="27"/>
  <c r="Q54" i="27"/>
  <c r="P54" i="27"/>
  <c r="Q53" i="27"/>
  <c r="P53" i="27"/>
  <c r="Q52" i="27"/>
  <c r="P52" i="27"/>
  <c r="Q51" i="27"/>
  <c r="P51" i="27"/>
  <c r="Q50" i="27"/>
  <c r="P50" i="27"/>
  <c r="Q49" i="27"/>
  <c r="P49" i="27"/>
  <c r="Q48" i="27"/>
  <c r="P48" i="27"/>
  <c r="Q47" i="27"/>
  <c r="P47" i="27"/>
  <c r="Q46" i="27"/>
  <c r="P46" i="27"/>
  <c r="Q45" i="27"/>
  <c r="P45" i="27"/>
  <c r="Q44" i="27"/>
  <c r="P44" i="27"/>
  <c r="Q43" i="27"/>
  <c r="P43" i="27"/>
  <c r="Q42" i="27"/>
  <c r="P42" i="27"/>
  <c r="Q41" i="27"/>
  <c r="P41" i="27"/>
  <c r="Q40" i="27"/>
  <c r="P40" i="27"/>
  <c r="Q39" i="27"/>
  <c r="P39" i="27"/>
  <c r="Q38" i="27"/>
  <c r="P38" i="27"/>
  <c r="Q37" i="27"/>
  <c r="P37" i="27"/>
  <c r="Q36" i="27"/>
  <c r="P36" i="27"/>
  <c r="Q35" i="27"/>
  <c r="P35" i="27"/>
  <c r="Q34" i="27"/>
  <c r="P34" i="27"/>
  <c r="Q33" i="27"/>
  <c r="P33" i="27"/>
  <c r="Q32" i="27"/>
  <c r="P32" i="27"/>
  <c r="Q31" i="27"/>
  <c r="P31" i="27"/>
  <c r="Q30" i="27"/>
  <c r="P30" i="27"/>
  <c r="Q29" i="27"/>
  <c r="P29" i="27"/>
  <c r="Q28" i="27"/>
  <c r="P28" i="27"/>
  <c r="Q27" i="27"/>
  <c r="P27" i="27"/>
  <c r="Q26" i="27"/>
  <c r="P26" i="27"/>
  <c r="Q25" i="27"/>
  <c r="P25" i="27"/>
  <c r="Q24" i="27"/>
  <c r="P24" i="27"/>
  <c r="Q23" i="27"/>
  <c r="P23" i="27"/>
  <c r="Q22" i="27"/>
  <c r="P22" i="27"/>
  <c r="Q21" i="27"/>
  <c r="P21" i="27"/>
  <c r="Q20" i="27"/>
  <c r="P20" i="27"/>
  <c r="Q19" i="27"/>
  <c r="P19" i="27"/>
  <c r="Q18" i="27"/>
  <c r="P18" i="27"/>
  <c r="Q17" i="27"/>
  <c r="P17" i="27"/>
  <c r="Q16" i="27"/>
  <c r="P16" i="27"/>
  <c r="Q15" i="27"/>
  <c r="P15" i="27"/>
  <c r="Q14" i="27"/>
  <c r="P14" i="27"/>
  <c r="Q13" i="27"/>
  <c r="P13" i="27"/>
  <c r="Q12" i="27"/>
  <c r="P12" i="27"/>
  <c r="Q11" i="27"/>
  <c r="P11" i="27"/>
  <c r="Q10" i="27"/>
  <c r="P10" i="27"/>
  <c r="Q9" i="27"/>
  <c r="P9" i="27"/>
  <c r="Q8" i="27"/>
  <c r="P8" i="27"/>
  <c r="Q7" i="27"/>
  <c r="P7" i="27"/>
  <c r="Q6" i="27"/>
  <c r="Q790" i="27" s="1"/>
  <c r="O790" i="27" s="1"/>
  <c r="P6" i="27"/>
  <c r="P790" i="27" s="1"/>
  <c r="N790" i="27" s="1"/>
  <c r="C1" i="27"/>
  <c r="B1" i="27"/>
  <c r="A1" i="27"/>
  <c r="O791" i="26"/>
  <c r="N791" i="26"/>
  <c r="P791" i="26"/>
  <c r="Q791" i="26"/>
  <c r="L791" i="26"/>
  <c r="L790" i="26"/>
  <c r="Q789" i="26"/>
  <c r="P789" i="26"/>
  <c r="Q788" i="26"/>
  <c r="P788" i="26"/>
  <c r="Q787" i="26"/>
  <c r="P787" i="26"/>
  <c r="Q786" i="26"/>
  <c r="P786" i="26"/>
  <c r="Q785" i="26"/>
  <c r="P785" i="26"/>
  <c r="Q784" i="26"/>
  <c r="P784" i="26"/>
  <c r="Q783" i="26"/>
  <c r="P783" i="26"/>
  <c r="Q782" i="26"/>
  <c r="P782" i="26"/>
  <c r="Q781" i="26"/>
  <c r="P781" i="26"/>
  <c r="Q780" i="26"/>
  <c r="P780" i="26"/>
  <c r="Q779" i="26"/>
  <c r="P779" i="26"/>
  <c r="Q778" i="26"/>
  <c r="P778" i="26"/>
  <c r="Q777" i="26"/>
  <c r="P777" i="26"/>
  <c r="Q776" i="26"/>
  <c r="P776" i="26"/>
  <c r="Q775" i="26"/>
  <c r="P775" i="26"/>
  <c r="Q774" i="26"/>
  <c r="P774" i="26"/>
  <c r="Q773" i="26"/>
  <c r="P773" i="26"/>
  <c r="Q772" i="26"/>
  <c r="P772" i="26"/>
  <c r="Q771" i="26"/>
  <c r="P771" i="26"/>
  <c r="Q770" i="26"/>
  <c r="P770" i="26"/>
  <c r="Q769" i="26"/>
  <c r="P769" i="26"/>
  <c r="Q768" i="26"/>
  <c r="P768" i="26"/>
  <c r="Q767" i="26"/>
  <c r="P767" i="26"/>
  <c r="Q766" i="26"/>
  <c r="P766" i="26"/>
  <c r="Q765" i="26"/>
  <c r="P765" i="26"/>
  <c r="Q764" i="26"/>
  <c r="P764" i="26"/>
  <c r="Q763" i="26"/>
  <c r="P763" i="26"/>
  <c r="Q762" i="26"/>
  <c r="P762" i="26"/>
  <c r="Q761" i="26"/>
  <c r="P761" i="26"/>
  <c r="Q760" i="26"/>
  <c r="P760" i="26"/>
  <c r="Q759" i="26"/>
  <c r="P759" i="26"/>
  <c r="Q758" i="26"/>
  <c r="P758" i="26"/>
  <c r="Q757" i="26"/>
  <c r="P757" i="26"/>
  <c r="Q756" i="26"/>
  <c r="P756" i="26"/>
  <c r="Q755" i="26"/>
  <c r="P755" i="26"/>
  <c r="Q754" i="26"/>
  <c r="P754" i="26"/>
  <c r="Q753" i="26"/>
  <c r="P753" i="26"/>
  <c r="Q752" i="26"/>
  <c r="P752" i="26"/>
  <c r="Q751" i="26"/>
  <c r="P751" i="26"/>
  <c r="Q750" i="26"/>
  <c r="P750" i="26"/>
  <c r="Q749" i="26"/>
  <c r="P749" i="26"/>
  <c r="Q748" i="26"/>
  <c r="P748" i="26"/>
  <c r="Q747" i="26"/>
  <c r="P747" i="26"/>
  <c r="Q746" i="26"/>
  <c r="P746" i="26"/>
  <c r="Q745" i="26"/>
  <c r="P745" i="26"/>
  <c r="Q744" i="26"/>
  <c r="P744" i="26"/>
  <c r="Q743" i="26"/>
  <c r="P743" i="26"/>
  <c r="Q742" i="26"/>
  <c r="P742" i="26"/>
  <c r="Q741" i="26"/>
  <c r="P741" i="26"/>
  <c r="Q740" i="26"/>
  <c r="P740" i="26"/>
  <c r="Q739" i="26"/>
  <c r="P739" i="26"/>
  <c r="Q738" i="26"/>
  <c r="P738" i="26"/>
  <c r="Q737" i="26"/>
  <c r="P737" i="26"/>
  <c r="Q736" i="26"/>
  <c r="P736" i="26"/>
  <c r="Q735" i="26"/>
  <c r="P735" i="26"/>
  <c r="Q734" i="26"/>
  <c r="P734" i="26"/>
  <c r="Q733" i="26"/>
  <c r="P733" i="26"/>
  <c r="Q732" i="26"/>
  <c r="P732" i="26"/>
  <c r="Q731" i="26"/>
  <c r="P731" i="26"/>
  <c r="Q730" i="26"/>
  <c r="P730" i="26"/>
  <c r="Q729" i="26"/>
  <c r="P729" i="26"/>
  <c r="Q728" i="26"/>
  <c r="P728" i="26"/>
  <c r="Q727" i="26"/>
  <c r="P727" i="26"/>
  <c r="Q726" i="26"/>
  <c r="P726" i="26"/>
  <c r="Q725" i="26"/>
  <c r="P725" i="26"/>
  <c r="Q724" i="26"/>
  <c r="P724" i="26"/>
  <c r="Q723" i="26"/>
  <c r="P723" i="26"/>
  <c r="Q722" i="26"/>
  <c r="P722" i="26"/>
  <c r="Q721" i="26"/>
  <c r="P721" i="26"/>
  <c r="Q720" i="26"/>
  <c r="P720" i="26"/>
  <c r="Q719" i="26"/>
  <c r="P719" i="26"/>
  <c r="Q718" i="26"/>
  <c r="P718" i="26"/>
  <c r="Q717" i="26"/>
  <c r="P717" i="26"/>
  <c r="Q716" i="26"/>
  <c r="P716" i="26"/>
  <c r="Q715" i="26"/>
  <c r="P715" i="26"/>
  <c r="Q714" i="26"/>
  <c r="P714" i="26"/>
  <c r="Q713" i="26"/>
  <c r="P713" i="26"/>
  <c r="Q712" i="26"/>
  <c r="P712" i="26"/>
  <c r="Q711" i="26"/>
  <c r="P711" i="26"/>
  <c r="Q710" i="26"/>
  <c r="P710" i="26"/>
  <c r="Q709" i="26"/>
  <c r="P709" i="26"/>
  <c r="Q708" i="26"/>
  <c r="P708" i="26"/>
  <c r="Q707" i="26"/>
  <c r="P707" i="26"/>
  <c r="Q706" i="26"/>
  <c r="P706" i="26"/>
  <c r="Q705" i="26"/>
  <c r="P705" i="26"/>
  <c r="Q704" i="26"/>
  <c r="P704" i="26"/>
  <c r="Q703" i="26"/>
  <c r="P703" i="26"/>
  <c r="Q702" i="26"/>
  <c r="P702" i="26"/>
  <c r="Q701" i="26"/>
  <c r="P701" i="26"/>
  <c r="Q700" i="26"/>
  <c r="P700" i="26"/>
  <c r="Q699" i="26"/>
  <c r="P699" i="26"/>
  <c r="Q698" i="26"/>
  <c r="P698" i="26"/>
  <c r="Q697" i="26"/>
  <c r="P697" i="26"/>
  <c r="Q696" i="26"/>
  <c r="P696" i="26"/>
  <c r="Q695" i="26"/>
  <c r="P695" i="26"/>
  <c r="Q694" i="26"/>
  <c r="P694" i="26"/>
  <c r="Q693" i="26"/>
  <c r="P693" i="26"/>
  <c r="Q692" i="26"/>
  <c r="P692" i="26"/>
  <c r="Q691" i="26"/>
  <c r="P691" i="26"/>
  <c r="Q690" i="26"/>
  <c r="P690" i="26"/>
  <c r="Q689" i="26"/>
  <c r="P689" i="26"/>
  <c r="Q688" i="26"/>
  <c r="P688" i="26"/>
  <c r="Q687" i="26"/>
  <c r="P687" i="26"/>
  <c r="Q686" i="26"/>
  <c r="P686" i="26"/>
  <c r="Q685" i="26"/>
  <c r="P685" i="26"/>
  <c r="Q684" i="26"/>
  <c r="P684" i="26"/>
  <c r="Q683" i="26"/>
  <c r="P683" i="26"/>
  <c r="Q682" i="26"/>
  <c r="P682" i="26"/>
  <c r="Q681" i="26"/>
  <c r="P681" i="26"/>
  <c r="Q680" i="26"/>
  <c r="P680" i="26"/>
  <c r="Q679" i="26"/>
  <c r="P679" i="26"/>
  <c r="Q678" i="26"/>
  <c r="P678" i="26"/>
  <c r="Q677" i="26"/>
  <c r="P677" i="26"/>
  <c r="Q676" i="26"/>
  <c r="P676" i="26"/>
  <c r="Q675" i="26"/>
  <c r="P675" i="26"/>
  <c r="Q674" i="26"/>
  <c r="P674" i="26"/>
  <c r="Q673" i="26"/>
  <c r="P673" i="26"/>
  <c r="Q672" i="26"/>
  <c r="P672" i="26"/>
  <c r="Q671" i="26"/>
  <c r="P671" i="26"/>
  <c r="Q670" i="26"/>
  <c r="P670" i="26"/>
  <c r="Q669" i="26"/>
  <c r="P669" i="26"/>
  <c r="Q668" i="26"/>
  <c r="P668" i="26"/>
  <c r="Q667" i="26"/>
  <c r="P667" i="26"/>
  <c r="Q666" i="26"/>
  <c r="P666" i="26"/>
  <c r="Q665" i="26"/>
  <c r="P665" i="26"/>
  <c r="Q664" i="26"/>
  <c r="P664" i="26"/>
  <c r="Q663" i="26"/>
  <c r="P663" i="26"/>
  <c r="Q662" i="26"/>
  <c r="P662" i="26"/>
  <c r="Q661" i="26"/>
  <c r="P661" i="26"/>
  <c r="Q660" i="26"/>
  <c r="P660" i="26"/>
  <c r="Q659" i="26"/>
  <c r="P659" i="26"/>
  <c r="Q658" i="26"/>
  <c r="P658" i="26"/>
  <c r="Q657" i="26"/>
  <c r="P657" i="26"/>
  <c r="Q656" i="26"/>
  <c r="P656" i="26"/>
  <c r="Q655" i="26"/>
  <c r="P655" i="26"/>
  <c r="Q654" i="26"/>
  <c r="P654" i="26"/>
  <c r="Q653" i="26"/>
  <c r="P653" i="26"/>
  <c r="Q652" i="26"/>
  <c r="P652" i="26"/>
  <c r="Q651" i="26"/>
  <c r="P651" i="26"/>
  <c r="Q650" i="26"/>
  <c r="P650" i="26"/>
  <c r="Q649" i="26"/>
  <c r="P649" i="26"/>
  <c r="Q648" i="26"/>
  <c r="P648" i="26"/>
  <c r="Q647" i="26"/>
  <c r="P647" i="26"/>
  <c r="Q646" i="26"/>
  <c r="P646" i="26"/>
  <c r="Q645" i="26"/>
  <c r="P645" i="26"/>
  <c r="Q644" i="26"/>
  <c r="P644" i="26"/>
  <c r="Q643" i="26"/>
  <c r="P643" i="26"/>
  <c r="Q642" i="26"/>
  <c r="P642" i="26"/>
  <c r="Q641" i="26"/>
  <c r="P641" i="26"/>
  <c r="Q640" i="26"/>
  <c r="P640" i="26"/>
  <c r="Q639" i="26"/>
  <c r="P639" i="26"/>
  <c r="Q638" i="26"/>
  <c r="P638" i="26"/>
  <c r="Q637" i="26"/>
  <c r="P637" i="26"/>
  <c r="Q636" i="26"/>
  <c r="P636" i="26"/>
  <c r="Q635" i="26"/>
  <c r="P635" i="26"/>
  <c r="Q634" i="26"/>
  <c r="P634" i="26"/>
  <c r="Q633" i="26"/>
  <c r="P633" i="26"/>
  <c r="Q632" i="26"/>
  <c r="P632" i="26"/>
  <c r="Q631" i="26"/>
  <c r="P631" i="26"/>
  <c r="Q630" i="26"/>
  <c r="P630" i="26"/>
  <c r="Q629" i="26"/>
  <c r="P629" i="26"/>
  <c r="Q628" i="26"/>
  <c r="P628" i="26"/>
  <c r="Q627" i="26"/>
  <c r="P627" i="26"/>
  <c r="Q626" i="26"/>
  <c r="P626" i="26"/>
  <c r="Q625" i="26"/>
  <c r="P625" i="26"/>
  <c r="Q624" i="26"/>
  <c r="P624" i="26"/>
  <c r="Q623" i="26"/>
  <c r="P623" i="26"/>
  <c r="Q622" i="26"/>
  <c r="P622" i="26"/>
  <c r="Q621" i="26"/>
  <c r="P621" i="26"/>
  <c r="Q620" i="26"/>
  <c r="P620" i="26"/>
  <c r="Q619" i="26"/>
  <c r="P619" i="26"/>
  <c r="Q618" i="26"/>
  <c r="P618" i="26"/>
  <c r="Q617" i="26"/>
  <c r="P617" i="26"/>
  <c r="Q616" i="26"/>
  <c r="P616" i="26"/>
  <c r="Q615" i="26"/>
  <c r="P615" i="26"/>
  <c r="Q614" i="26"/>
  <c r="P614" i="26"/>
  <c r="Q613" i="26"/>
  <c r="P613" i="26"/>
  <c r="Q612" i="26"/>
  <c r="P612" i="26"/>
  <c r="Q611" i="26"/>
  <c r="P611" i="26"/>
  <c r="Q610" i="26"/>
  <c r="P610" i="26"/>
  <c r="Q609" i="26"/>
  <c r="P609" i="26"/>
  <c r="Q608" i="26"/>
  <c r="P608" i="26"/>
  <c r="Q607" i="26"/>
  <c r="P607" i="26"/>
  <c r="Q606" i="26"/>
  <c r="P606" i="26"/>
  <c r="Q605" i="26"/>
  <c r="P605" i="26"/>
  <c r="Q604" i="26"/>
  <c r="P604" i="26"/>
  <c r="Q603" i="26"/>
  <c r="P603" i="26"/>
  <c r="Q602" i="26"/>
  <c r="P602" i="26"/>
  <c r="Q601" i="26"/>
  <c r="P601" i="26"/>
  <c r="Q600" i="26"/>
  <c r="P600" i="26"/>
  <c r="Q599" i="26"/>
  <c r="P599" i="26"/>
  <c r="Q598" i="26"/>
  <c r="P598" i="26"/>
  <c r="Q597" i="26"/>
  <c r="P597" i="26"/>
  <c r="Q596" i="26"/>
  <c r="P596" i="26"/>
  <c r="Q595" i="26"/>
  <c r="P595" i="26"/>
  <c r="Q594" i="26"/>
  <c r="P594" i="26"/>
  <c r="Q593" i="26"/>
  <c r="P593" i="26"/>
  <c r="Q592" i="26"/>
  <c r="P592" i="26"/>
  <c r="Q591" i="26"/>
  <c r="P591" i="26"/>
  <c r="Q590" i="26"/>
  <c r="P590" i="26"/>
  <c r="Q589" i="26"/>
  <c r="P589" i="26"/>
  <c r="Q588" i="26"/>
  <c r="P588" i="26"/>
  <c r="Q587" i="26"/>
  <c r="P587" i="26"/>
  <c r="Q586" i="26"/>
  <c r="P586" i="26"/>
  <c r="Q585" i="26"/>
  <c r="P585" i="26"/>
  <c r="Q584" i="26"/>
  <c r="P584" i="26"/>
  <c r="Q583" i="26"/>
  <c r="P583" i="26"/>
  <c r="Q582" i="26"/>
  <c r="P582" i="26"/>
  <c r="Q581" i="26"/>
  <c r="P581" i="26"/>
  <c r="Q580" i="26"/>
  <c r="P580" i="26"/>
  <c r="Q579" i="26"/>
  <c r="P579" i="26"/>
  <c r="Q578" i="26"/>
  <c r="P578" i="26"/>
  <c r="Q577" i="26"/>
  <c r="P577" i="26"/>
  <c r="Q576" i="26"/>
  <c r="P576" i="26"/>
  <c r="Q575" i="26"/>
  <c r="P575" i="26"/>
  <c r="Q574" i="26"/>
  <c r="P574" i="26"/>
  <c r="Q573" i="26"/>
  <c r="P573" i="26"/>
  <c r="Q572" i="26"/>
  <c r="P572" i="26"/>
  <c r="Q571" i="26"/>
  <c r="P571" i="26"/>
  <c r="Q570" i="26"/>
  <c r="P570" i="26"/>
  <c r="Q569" i="26"/>
  <c r="P569" i="26"/>
  <c r="Q568" i="26"/>
  <c r="P568" i="26"/>
  <c r="Q567" i="26"/>
  <c r="P567" i="26"/>
  <c r="Q566" i="26"/>
  <c r="P566" i="26"/>
  <c r="Q565" i="26"/>
  <c r="P565" i="26"/>
  <c r="Q564" i="26"/>
  <c r="P564" i="26"/>
  <c r="Q563" i="26"/>
  <c r="P563" i="26"/>
  <c r="Q562" i="26"/>
  <c r="P562" i="26"/>
  <c r="Q561" i="26"/>
  <c r="P561" i="26"/>
  <c r="Q560" i="26"/>
  <c r="P560" i="26"/>
  <c r="Q559" i="26"/>
  <c r="P559" i="26"/>
  <c r="Q558" i="26"/>
  <c r="P558" i="26"/>
  <c r="Q557" i="26"/>
  <c r="P557" i="26"/>
  <c r="Q556" i="26"/>
  <c r="P556" i="26"/>
  <c r="Q555" i="26"/>
  <c r="P555" i="26"/>
  <c r="Q554" i="26"/>
  <c r="P554" i="26"/>
  <c r="Q553" i="26"/>
  <c r="P553" i="26"/>
  <c r="Q552" i="26"/>
  <c r="P552" i="26"/>
  <c r="Q551" i="26"/>
  <c r="P551" i="26"/>
  <c r="Q550" i="26"/>
  <c r="P550" i="26"/>
  <c r="Q549" i="26"/>
  <c r="P549" i="26"/>
  <c r="Q548" i="26"/>
  <c r="P548" i="26"/>
  <c r="Q547" i="26"/>
  <c r="P547" i="26"/>
  <c r="Q546" i="26"/>
  <c r="P546" i="26"/>
  <c r="Q545" i="26"/>
  <c r="P545" i="26"/>
  <c r="Q544" i="26"/>
  <c r="P544" i="26"/>
  <c r="Q543" i="26"/>
  <c r="P543" i="26"/>
  <c r="Q542" i="26"/>
  <c r="P542" i="26"/>
  <c r="Q541" i="26"/>
  <c r="P541" i="26"/>
  <c r="Q540" i="26"/>
  <c r="P540" i="26"/>
  <c r="Q539" i="26"/>
  <c r="P539" i="26"/>
  <c r="Q538" i="26"/>
  <c r="P538" i="26"/>
  <c r="Q537" i="26"/>
  <c r="P537" i="26"/>
  <c r="Q536" i="26"/>
  <c r="P536" i="26"/>
  <c r="Q535" i="26"/>
  <c r="P535" i="26"/>
  <c r="Q534" i="26"/>
  <c r="P534" i="26"/>
  <c r="Q533" i="26"/>
  <c r="P533" i="26"/>
  <c r="Q532" i="26"/>
  <c r="P532" i="26"/>
  <c r="Q531" i="26"/>
  <c r="P531" i="26"/>
  <c r="Q530" i="26"/>
  <c r="P530" i="26"/>
  <c r="Q529" i="26"/>
  <c r="P529" i="26"/>
  <c r="Q528" i="26"/>
  <c r="P528" i="26"/>
  <c r="Q527" i="26"/>
  <c r="P527" i="26"/>
  <c r="Q526" i="26"/>
  <c r="P526" i="26"/>
  <c r="Q525" i="26"/>
  <c r="P525" i="26"/>
  <c r="Q524" i="26"/>
  <c r="P524" i="26"/>
  <c r="Q523" i="26"/>
  <c r="P523" i="26"/>
  <c r="Q522" i="26"/>
  <c r="P522" i="26"/>
  <c r="Q521" i="26"/>
  <c r="P521" i="26"/>
  <c r="Q520" i="26"/>
  <c r="P520" i="26"/>
  <c r="Q519" i="26"/>
  <c r="P519" i="26"/>
  <c r="Q518" i="26"/>
  <c r="P518" i="26"/>
  <c r="Q517" i="26"/>
  <c r="P517" i="26"/>
  <c r="Q516" i="26"/>
  <c r="P516" i="26"/>
  <c r="Q515" i="26"/>
  <c r="P515" i="26"/>
  <c r="Q514" i="26"/>
  <c r="P514" i="26"/>
  <c r="Q513" i="26"/>
  <c r="P513" i="26"/>
  <c r="Q512" i="26"/>
  <c r="P512" i="26"/>
  <c r="Q511" i="26"/>
  <c r="P511" i="26"/>
  <c r="Q510" i="26"/>
  <c r="P510" i="26"/>
  <c r="Q509" i="26"/>
  <c r="P509" i="26"/>
  <c r="Q508" i="26"/>
  <c r="P508" i="26"/>
  <c r="Q507" i="26"/>
  <c r="P507" i="26"/>
  <c r="Q506" i="26"/>
  <c r="P506" i="26"/>
  <c r="Q505" i="26"/>
  <c r="P505" i="26"/>
  <c r="Q504" i="26"/>
  <c r="P504" i="26"/>
  <c r="Q503" i="26"/>
  <c r="P503" i="26"/>
  <c r="Q502" i="26"/>
  <c r="P502" i="26"/>
  <c r="Q501" i="26"/>
  <c r="P501" i="26"/>
  <c r="Q500" i="26"/>
  <c r="P500" i="26"/>
  <c r="Q499" i="26"/>
  <c r="P499" i="26"/>
  <c r="Q498" i="26"/>
  <c r="P498" i="26"/>
  <c r="Q497" i="26"/>
  <c r="P497" i="26"/>
  <c r="Q496" i="26"/>
  <c r="P496" i="26"/>
  <c r="Q495" i="26"/>
  <c r="P495" i="26"/>
  <c r="Q494" i="26"/>
  <c r="P494" i="26"/>
  <c r="Q493" i="26"/>
  <c r="P493" i="26"/>
  <c r="Q492" i="26"/>
  <c r="P492" i="26"/>
  <c r="Q491" i="26"/>
  <c r="P491" i="26"/>
  <c r="Q490" i="26"/>
  <c r="P490" i="26"/>
  <c r="Q489" i="26"/>
  <c r="P489" i="26"/>
  <c r="Q488" i="26"/>
  <c r="P488" i="26"/>
  <c r="Q487" i="26"/>
  <c r="P487" i="26"/>
  <c r="Q486" i="26"/>
  <c r="P486" i="26"/>
  <c r="Q485" i="26"/>
  <c r="P485" i="26"/>
  <c r="Q484" i="26"/>
  <c r="P484" i="26"/>
  <c r="Q483" i="26"/>
  <c r="P483" i="26"/>
  <c r="Q482" i="26"/>
  <c r="P482" i="26"/>
  <c r="Q481" i="26"/>
  <c r="P481" i="26"/>
  <c r="Q480" i="26"/>
  <c r="P480" i="26"/>
  <c r="Q479" i="26"/>
  <c r="P479" i="26"/>
  <c r="Q478" i="26"/>
  <c r="P478" i="26"/>
  <c r="Q477" i="26"/>
  <c r="P477" i="26"/>
  <c r="Q476" i="26"/>
  <c r="P476" i="26"/>
  <c r="Q475" i="26"/>
  <c r="P475" i="26"/>
  <c r="Q474" i="26"/>
  <c r="P474" i="26"/>
  <c r="Q473" i="26"/>
  <c r="P473" i="26"/>
  <c r="Q472" i="26"/>
  <c r="P472" i="26"/>
  <c r="Q471" i="26"/>
  <c r="P471" i="26"/>
  <c r="Q470" i="26"/>
  <c r="P470" i="26"/>
  <c r="Q469" i="26"/>
  <c r="P469" i="26"/>
  <c r="Q468" i="26"/>
  <c r="P468" i="26"/>
  <c r="Q467" i="26"/>
  <c r="P467" i="26"/>
  <c r="Q466" i="26"/>
  <c r="P466" i="26"/>
  <c r="Q465" i="26"/>
  <c r="P465" i="26"/>
  <c r="Q464" i="26"/>
  <c r="P464" i="26"/>
  <c r="Q463" i="26"/>
  <c r="P463" i="26"/>
  <c r="Q462" i="26"/>
  <c r="P462" i="26"/>
  <c r="Q461" i="26"/>
  <c r="P461" i="26"/>
  <c r="Q460" i="26"/>
  <c r="P460" i="26"/>
  <c r="Q459" i="26"/>
  <c r="P459" i="26"/>
  <c r="Q458" i="26"/>
  <c r="P458" i="26"/>
  <c r="Q457" i="26"/>
  <c r="P457" i="26"/>
  <c r="Q456" i="26"/>
  <c r="P456" i="26"/>
  <c r="Q455" i="26"/>
  <c r="P455" i="26"/>
  <c r="Q454" i="26"/>
  <c r="P454" i="26"/>
  <c r="Q453" i="26"/>
  <c r="P453" i="26"/>
  <c r="Q452" i="26"/>
  <c r="P452" i="26"/>
  <c r="Q451" i="26"/>
  <c r="P451" i="26"/>
  <c r="Q450" i="26"/>
  <c r="P450" i="26"/>
  <c r="Q449" i="26"/>
  <c r="P449" i="26"/>
  <c r="Q448" i="26"/>
  <c r="P448" i="26"/>
  <c r="Q447" i="26"/>
  <c r="P447" i="26"/>
  <c r="Q446" i="26"/>
  <c r="P446" i="26"/>
  <c r="Q445" i="26"/>
  <c r="P445" i="26"/>
  <c r="Q444" i="26"/>
  <c r="P444" i="26"/>
  <c r="Q443" i="26"/>
  <c r="P443" i="26"/>
  <c r="Q442" i="26"/>
  <c r="P442" i="26"/>
  <c r="Q441" i="26"/>
  <c r="P441" i="26"/>
  <c r="Q440" i="26"/>
  <c r="P440" i="26"/>
  <c r="Q439" i="26"/>
  <c r="P439" i="26"/>
  <c r="Q438" i="26"/>
  <c r="P438" i="26"/>
  <c r="Q437" i="26"/>
  <c r="P437" i="26"/>
  <c r="Q436" i="26"/>
  <c r="P436" i="26"/>
  <c r="Q435" i="26"/>
  <c r="P435" i="26"/>
  <c r="Q434" i="26"/>
  <c r="P434" i="26"/>
  <c r="Q433" i="26"/>
  <c r="P433" i="26"/>
  <c r="Q432" i="26"/>
  <c r="P432" i="26"/>
  <c r="Q431" i="26"/>
  <c r="P431" i="26"/>
  <c r="Q430" i="26"/>
  <c r="P430" i="26"/>
  <c r="Q429" i="26"/>
  <c r="P429" i="26"/>
  <c r="Q428" i="26"/>
  <c r="P428" i="26"/>
  <c r="Q427" i="26"/>
  <c r="P427" i="26"/>
  <c r="Q426" i="26"/>
  <c r="P426" i="26"/>
  <c r="Q425" i="26"/>
  <c r="P425" i="26"/>
  <c r="Q424" i="26"/>
  <c r="P424" i="26"/>
  <c r="Q423" i="26"/>
  <c r="P423" i="26"/>
  <c r="Q422" i="26"/>
  <c r="P422" i="26"/>
  <c r="Q421" i="26"/>
  <c r="P421" i="26"/>
  <c r="Q420" i="26"/>
  <c r="P420" i="26"/>
  <c r="Q419" i="26"/>
  <c r="P419" i="26"/>
  <c r="Q418" i="26"/>
  <c r="P418" i="26"/>
  <c r="Q417" i="26"/>
  <c r="P417" i="26"/>
  <c r="Q416" i="26"/>
  <c r="P416" i="26"/>
  <c r="Q415" i="26"/>
  <c r="P415" i="26"/>
  <c r="Q414" i="26"/>
  <c r="P414" i="26"/>
  <c r="Q413" i="26"/>
  <c r="P413" i="26"/>
  <c r="Q412" i="26"/>
  <c r="P412" i="26"/>
  <c r="Q411" i="26"/>
  <c r="P411" i="26"/>
  <c r="Q410" i="26"/>
  <c r="P410" i="26"/>
  <c r="Q409" i="26"/>
  <c r="P409" i="26"/>
  <c r="Q408" i="26"/>
  <c r="P408" i="26"/>
  <c r="Q407" i="26"/>
  <c r="P407" i="26"/>
  <c r="Q406" i="26"/>
  <c r="P406" i="26"/>
  <c r="Q405" i="26"/>
  <c r="P405" i="26"/>
  <c r="Q404" i="26"/>
  <c r="P404" i="26"/>
  <c r="Q403" i="26"/>
  <c r="P403" i="26"/>
  <c r="Q402" i="26"/>
  <c r="P402" i="26"/>
  <c r="Q401" i="26"/>
  <c r="P401" i="26"/>
  <c r="Q400" i="26"/>
  <c r="P400" i="26"/>
  <c r="Q399" i="26"/>
  <c r="P399" i="26"/>
  <c r="Q398" i="26"/>
  <c r="P398" i="26"/>
  <c r="Q397" i="26"/>
  <c r="P397" i="26"/>
  <c r="Q396" i="26"/>
  <c r="P396" i="26"/>
  <c r="Q395" i="26"/>
  <c r="P395" i="26"/>
  <c r="Q394" i="26"/>
  <c r="P394" i="26"/>
  <c r="Q393" i="26"/>
  <c r="P393" i="26"/>
  <c r="Q392" i="26"/>
  <c r="P392" i="26"/>
  <c r="Q391" i="26"/>
  <c r="P391" i="26"/>
  <c r="Q390" i="26"/>
  <c r="P390" i="26"/>
  <c r="Q389" i="26"/>
  <c r="P389" i="26"/>
  <c r="Q388" i="26"/>
  <c r="P388" i="26"/>
  <c r="Q387" i="26"/>
  <c r="P387" i="26"/>
  <c r="Q386" i="26"/>
  <c r="P386" i="26"/>
  <c r="Q385" i="26"/>
  <c r="P385" i="26"/>
  <c r="Q384" i="26"/>
  <c r="P384" i="26"/>
  <c r="Q383" i="26"/>
  <c r="P383" i="26"/>
  <c r="Q382" i="26"/>
  <c r="P382" i="26"/>
  <c r="Q381" i="26"/>
  <c r="P381" i="26"/>
  <c r="Q380" i="26"/>
  <c r="P380" i="26"/>
  <c r="Q379" i="26"/>
  <c r="P379" i="26"/>
  <c r="Q378" i="26"/>
  <c r="P378" i="26"/>
  <c r="Q377" i="26"/>
  <c r="P377" i="26"/>
  <c r="Q376" i="26"/>
  <c r="P376" i="26"/>
  <c r="Q375" i="26"/>
  <c r="P375" i="26"/>
  <c r="Q374" i="26"/>
  <c r="P374" i="26"/>
  <c r="Q373" i="26"/>
  <c r="P373" i="26"/>
  <c r="Q372" i="26"/>
  <c r="P372" i="26"/>
  <c r="Q371" i="26"/>
  <c r="P371" i="26"/>
  <c r="Q370" i="26"/>
  <c r="P370" i="26"/>
  <c r="Q369" i="26"/>
  <c r="P369" i="26"/>
  <c r="Q368" i="26"/>
  <c r="P368" i="26"/>
  <c r="Q367" i="26"/>
  <c r="P367" i="26"/>
  <c r="Q366" i="26"/>
  <c r="P366" i="26"/>
  <c r="Q365" i="26"/>
  <c r="P365" i="26"/>
  <c r="Q364" i="26"/>
  <c r="P364" i="26"/>
  <c r="Q363" i="26"/>
  <c r="P363" i="26"/>
  <c r="Q362" i="26"/>
  <c r="P362" i="26"/>
  <c r="Q361" i="26"/>
  <c r="P361" i="26"/>
  <c r="Q360" i="26"/>
  <c r="P360" i="26"/>
  <c r="Q359" i="26"/>
  <c r="P359" i="26"/>
  <c r="Q358" i="26"/>
  <c r="P358" i="26"/>
  <c r="Q357" i="26"/>
  <c r="P357" i="26"/>
  <c r="Q356" i="26"/>
  <c r="P356" i="26"/>
  <c r="Q355" i="26"/>
  <c r="P355" i="26"/>
  <c r="Q354" i="26"/>
  <c r="P354" i="26"/>
  <c r="Q353" i="26"/>
  <c r="P353" i="26"/>
  <c r="Q352" i="26"/>
  <c r="P352" i="26"/>
  <c r="Q351" i="26"/>
  <c r="P351" i="26"/>
  <c r="Q350" i="26"/>
  <c r="P350" i="26"/>
  <c r="Q349" i="26"/>
  <c r="P349" i="26"/>
  <c r="Q348" i="26"/>
  <c r="P348" i="26"/>
  <c r="Q347" i="26"/>
  <c r="P347" i="26"/>
  <c r="Q346" i="26"/>
  <c r="P346" i="26"/>
  <c r="Q345" i="26"/>
  <c r="P345" i="26"/>
  <c r="Q344" i="26"/>
  <c r="P344" i="26"/>
  <c r="Q343" i="26"/>
  <c r="P343" i="26"/>
  <c r="Q342" i="26"/>
  <c r="P342" i="26"/>
  <c r="Q341" i="26"/>
  <c r="P341" i="26"/>
  <c r="Q340" i="26"/>
  <c r="P340" i="26"/>
  <c r="Q339" i="26"/>
  <c r="P339" i="26"/>
  <c r="Q338" i="26"/>
  <c r="P338" i="26"/>
  <c r="Q337" i="26"/>
  <c r="P337" i="26"/>
  <c r="Q336" i="26"/>
  <c r="P336" i="26"/>
  <c r="Q335" i="26"/>
  <c r="P335" i="26"/>
  <c r="Q334" i="26"/>
  <c r="P334" i="26"/>
  <c r="Q333" i="26"/>
  <c r="P333" i="26"/>
  <c r="Q332" i="26"/>
  <c r="P332" i="26"/>
  <c r="Q331" i="26"/>
  <c r="P331" i="26"/>
  <c r="Q330" i="26"/>
  <c r="P330" i="26"/>
  <c r="Q329" i="26"/>
  <c r="P329" i="26"/>
  <c r="Q328" i="26"/>
  <c r="P328" i="26"/>
  <c r="Q327" i="26"/>
  <c r="P327" i="26"/>
  <c r="Q326" i="26"/>
  <c r="P326" i="26"/>
  <c r="Q325" i="26"/>
  <c r="P325" i="26"/>
  <c r="Q324" i="26"/>
  <c r="P324" i="26"/>
  <c r="Q323" i="26"/>
  <c r="P323" i="26"/>
  <c r="Q322" i="26"/>
  <c r="P322" i="26"/>
  <c r="Q321" i="26"/>
  <c r="P321" i="26"/>
  <c r="Q320" i="26"/>
  <c r="P320" i="26"/>
  <c r="Q319" i="26"/>
  <c r="P319" i="26"/>
  <c r="Q318" i="26"/>
  <c r="P318" i="26"/>
  <c r="Q317" i="26"/>
  <c r="P317" i="26"/>
  <c r="Q316" i="26"/>
  <c r="P316" i="26"/>
  <c r="Q315" i="26"/>
  <c r="P315" i="26"/>
  <c r="Q314" i="26"/>
  <c r="P314" i="26"/>
  <c r="Q313" i="26"/>
  <c r="P313" i="26"/>
  <c r="Q312" i="26"/>
  <c r="P312" i="26"/>
  <c r="Q311" i="26"/>
  <c r="P311" i="26"/>
  <c r="Q310" i="26"/>
  <c r="P310" i="26"/>
  <c r="Q309" i="26"/>
  <c r="P309" i="26"/>
  <c r="Q308" i="26"/>
  <c r="P308" i="26"/>
  <c r="Q307" i="26"/>
  <c r="P307" i="26"/>
  <c r="Q306" i="26"/>
  <c r="P306" i="26"/>
  <c r="Q305" i="26"/>
  <c r="P305" i="26"/>
  <c r="Q304" i="26"/>
  <c r="P304" i="26"/>
  <c r="Q303" i="26"/>
  <c r="P303" i="26"/>
  <c r="Q302" i="26"/>
  <c r="P302" i="26"/>
  <c r="Q301" i="26"/>
  <c r="P301" i="26"/>
  <c r="Q300" i="26"/>
  <c r="P300" i="26"/>
  <c r="Q299" i="26"/>
  <c r="P299" i="26"/>
  <c r="Q298" i="26"/>
  <c r="P298" i="26"/>
  <c r="Q297" i="26"/>
  <c r="P297" i="26"/>
  <c r="Q296" i="26"/>
  <c r="P296" i="26"/>
  <c r="Q295" i="26"/>
  <c r="P295" i="26"/>
  <c r="Q294" i="26"/>
  <c r="P294" i="26"/>
  <c r="Q293" i="26"/>
  <c r="P293" i="26"/>
  <c r="Q292" i="26"/>
  <c r="P292" i="26"/>
  <c r="Q291" i="26"/>
  <c r="P291" i="26"/>
  <c r="Q290" i="26"/>
  <c r="P290" i="26"/>
  <c r="Q289" i="26"/>
  <c r="P289" i="26"/>
  <c r="Q288" i="26"/>
  <c r="P288" i="26"/>
  <c r="Q287" i="26"/>
  <c r="P287" i="26"/>
  <c r="Q286" i="26"/>
  <c r="P286" i="26"/>
  <c r="Q285" i="26"/>
  <c r="P285" i="26"/>
  <c r="Q284" i="26"/>
  <c r="P284" i="26"/>
  <c r="Q283" i="26"/>
  <c r="P283" i="26"/>
  <c r="Q282" i="26"/>
  <c r="P282" i="26"/>
  <c r="Q281" i="26"/>
  <c r="P281" i="26"/>
  <c r="Q280" i="26"/>
  <c r="P280" i="26"/>
  <c r="Q279" i="26"/>
  <c r="P279" i="26"/>
  <c r="Q278" i="26"/>
  <c r="P278" i="26"/>
  <c r="Q277" i="26"/>
  <c r="P277" i="26"/>
  <c r="Q276" i="26"/>
  <c r="P276" i="26"/>
  <c r="Q275" i="26"/>
  <c r="P275" i="26"/>
  <c r="Q274" i="26"/>
  <c r="P274" i="26"/>
  <c r="Q273" i="26"/>
  <c r="P273" i="26"/>
  <c r="Q272" i="26"/>
  <c r="P272" i="26"/>
  <c r="Q271" i="26"/>
  <c r="P271" i="26"/>
  <c r="Q270" i="26"/>
  <c r="P270" i="26"/>
  <c r="Q269" i="26"/>
  <c r="P269" i="26"/>
  <c r="Q268" i="26"/>
  <c r="P268" i="26"/>
  <c r="Q267" i="26"/>
  <c r="P267" i="26"/>
  <c r="Q266" i="26"/>
  <c r="P266" i="26"/>
  <c r="Q265" i="26"/>
  <c r="P265" i="26"/>
  <c r="Q264" i="26"/>
  <c r="P264" i="26"/>
  <c r="Q263" i="26"/>
  <c r="P263" i="26"/>
  <c r="Q262" i="26"/>
  <c r="P262" i="26"/>
  <c r="Q261" i="26"/>
  <c r="P261" i="26"/>
  <c r="Q260" i="26"/>
  <c r="P260" i="26"/>
  <c r="Q259" i="26"/>
  <c r="P259" i="26"/>
  <c r="Q258" i="26"/>
  <c r="P258" i="26"/>
  <c r="Q257" i="26"/>
  <c r="P257" i="26"/>
  <c r="Q256" i="26"/>
  <c r="P256" i="26"/>
  <c r="Q255" i="26"/>
  <c r="P255" i="26"/>
  <c r="Q254" i="26"/>
  <c r="P254" i="26"/>
  <c r="Q253" i="26"/>
  <c r="P253" i="26"/>
  <c r="Q252" i="26"/>
  <c r="P252" i="26"/>
  <c r="Q251" i="26"/>
  <c r="P251" i="26"/>
  <c r="Q250" i="26"/>
  <c r="P250" i="26"/>
  <c r="Q249" i="26"/>
  <c r="P249" i="26"/>
  <c r="Q248" i="26"/>
  <c r="P248" i="26"/>
  <c r="Q247" i="26"/>
  <c r="P247" i="26"/>
  <c r="Q246" i="26"/>
  <c r="P246" i="26"/>
  <c r="Q245" i="26"/>
  <c r="P245" i="26"/>
  <c r="Q244" i="26"/>
  <c r="P244" i="26"/>
  <c r="Q243" i="26"/>
  <c r="P243" i="26"/>
  <c r="Q242" i="26"/>
  <c r="P242" i="26"/>
  <c r="Q241" i="26"/>
  <c r="P241" i="26"/>
  <c r="Q240" i="26"/>
  <c r="P240" i="26"/>
  <c r="Q239" i="26"/>
  <c r="P239" i="26"/>
  <c r="Q238" i="26"/>
  <c r="P238" i="26"/>
  <c r="Q237" i="26"/>
  <c r="P237" i="26"/>
  <c r="Q236" i="26"/>
  <c r="P236" i="26"/>
  <c r="Q235" i="26"/>
  <c r="P235" i="26"/>
  <c r="Q234" i="26"/>
  <c r="P234" i="26"/>
  <c r="Q233" i="26"/>
  <c r="P233" i="26"/>
  <c r="Q232" i="26"/>
  <c r="P232" i="26"/>
  <c r="Q231" i="26"/>
  <c r="P231" i="26"/>
  <c r="Q230" i="26"/>
  <c r="P230" i="26"/>
  <c r="Q229" i="26"/>
  <c r="P229" i="26"/>
  <c r="Q228" i="26"/>
  <c r="P228" i="26"/>
  <c r="Q227" i="26"/>
  <c r="P227" i="26"/>
  <c r="Q226" i="26"/>
  <c r="P226" i="26"/>
  <c r="Q225" i="26"/>
  <c r="P225" i="26"/>
  <c r="Q224" i="26"/>
  <c r="P224" i="26"/>
  <c r="Q223" i="26"/>
  <c r="P223" i="26"/>
  <c r="Q222" i="26"/>
  <c r="P222" i="26"/>
  <c r="Q221" i="26"/>
  <c r="P221" i="26"/>
  <c r="Q220" i="26"/>
  <c r="P220" i="26"/>
  <c r="Q219" i="26"/>
  <c r="P219" i="26"/>
  <c r="Q218" i="26"/>
  <c r="P218" i="26"/>
  <c r="Q217" i="26"/>
  <c r="P217" i="26"/>
  <c r="Q216" i="26"/>
  <c r="P216" i="26"/>
  <c r="Q215" i="26"/>
  <c r="P215" i="26"/>
  <c r="Q214" i="26"/>
  <c r="P214" i="26"/>
  <c r="Q213" i="26"/>
  <c r="P213" i="26"/>
  <c r="Q212" i="26"/>
  <c r="P212" i="26"/>
  <c r="Q211" i="26"/>
  <c r="P211" i="26"/>
  <c r="Q210" i="26"/>
  <c r="P210" i="26"/>
  <c r="Q209" i="26"/>
  <c r="P209" i="26"/>
  <c r="Q208" i="26"/>
  <c r="P208" i="26"/>
  <c r="Q207" i="26"/>
  <c r="P207" i="26"/>
  <c r="Q206" i="26"/>
  <c r="P206" i="26"/>
  <c r="Q205" i="26"/>
  <c r="P205" i="26"/>
  <c r="Q204" i="26"/>
  <c r="P204" i="26"/>
  <c r="Q203" i="26"/>
  <c r="P203" i="26"/>
  <c r="Q202" i="26"/>
  <c r="P202" i="26"/>
  <c r="Q201" i="26"/>
  <c r="P201" i="26"/>
  <c r="Q200" i="26"/>
  <c r="P200" i="26"/>
  <c r="Q199" i="26"/>
  <c r="P199" i="26"/>
  <c r="Q198" i="26"/>
  <c r="P198" i="26"/>
  <c r="Q197" i="26"/>
  <c r="P197" i="26"/>
  <c r="Q196" i="26"/>
  <c r="P196" i="26"/>
  <c r="Q195" i="26"/>
  <c r="P195" i="26"/>
  <c r="Q194" i="26"/>
  <c r="P194" i="26"/>
  <c r="Q193" i="26"/>
  <c r="P193" i="26"/>
  <c r="Q192" i="26"/>
  <c r="P192" i="26"/>
  <c r="Q191" i="26"/>
  <c r="P191" i="26"/>
  <c r="Q190" i="26"/>
  <c r="P190" i="26"/>
  <c r="Q189" i="26"/>
  <c r="P189" i="26"/>
  <c r="Q188" i="26"/>
  <c r="P188" i="26"/>
  <c r="Q187" i="26"/>
  <c r="P187" i="26"/>
  <c r="Q186" i="26"/>
  <c r="P186" i="26"/>
  <c r="Q185" i="26"/>
  <c r="P185" i="26"/>
  <c r="Q184" i="26"/>
  <c r="P184" i="26"/>
  <c r="Q183" i="26"/>
  <c r="P183" i="26"/>
  <c r="Q182" i="26"/>
  <c r="P182" i="26"/>
  <c r="Q181" i="26"/>
  <c r="P181" i="26"/>
  <c r="Q180" i="26"/>
  <c r="P180" i="26"/>
  <c r="Q179" i="26"/>
  <c r="P179" i="26"/>
  <c r="Q178" i="26"/>
  <c r="P178" i="26"/>
  <c r="Q177" i="26"/>
  <c r="P177" i="26"/>
  <c r="Q176" i="26"/>
  <c r="P176" i="26"/>
  <c r="Q175" i="26"/>
  <c r="P175" i="26"/>
  <c r="Q174" i="26"/>
  <c r="P174" i="26"/>
  <c r="Q173" i="26"/>
  <c r="P173" i="26"/>
  <c r="Q172" i="26"/>
  <c r="P172" i="26"/>
  <c r="Q171" i="26"/>
  <c r="P171" i="26"/>
  <c r="Q170" i="26"/>
  <c r="P170" i="26"/>
  <c r="Q169" i="26"/>
  <c r="P169" i="26"/>
  <c r="Q168" i="26"/>
  <c r="P168" i="26"/>
  <c r="Q167" i="26"/>
  <c r="P167" i="26"/>
  <c r="Q166" i="26"/>
  <c r="P166" i="26"/>
  <c r="Q165" i="26"/>
  <c r="P165" i="26"/>
  <c r="Q164" i="26"/>
  <c r="P164" i="26"/>
  <c r="Q163" i="26"/>
  <c r="P163" i="26"/>
  <c r="Q162" i="26"/>
  <c r="P162" i="26"/>
  <c r="Q161" i="26"/>
  <c r="P161" i="26"/>
  <c r="Q160" i="26"/>
  <c r="P160" i="26"/>
  <c r="Q159" i="26"/>
  <c r="P159" i="26"/>
  <c r="Q158" i="26"/>
  <c r="P158" i="26"/>
  <c r="Q157" i="26"/>
  <c r="P157" i="26"/>
  <c r="Q156" i="26"/>
  <c r="P156" i="26"/>
  <c r="Q155" i="26"/>
  <c r="P155" i="26"/>
  <c r="Q154" i="26"/>
  <c r="P154" i="26"/>
  <c r="Q153" i="26"/>
  <c r="P153" i="26"/>
  <c r="Q152" i="26"/>
  <c r="P152" i="26"/>
  <c r="Q151" i="26"/>
  <c r="P151" i="26"/>
  <c r="Q150" i="26"/>
  <c r="P150" i="26"/>
  <c r="Q149" i="26"/>
  <c r="P149" i="26"/>
  <c r="Q148" i="26"/>
  <c r="P148" i="26"/>
  <c r="Q147" i="26"/>
  <c r="P147" i="26"/>
  <c r="Q146" i="26"/>
  <c r="P146" i="26"/>
  <c r="Q145" i="26"/>
  <c r="P145" i="26"/>
  <c r="Q144" i="26"/>
  <c r="P144" i="26"/>
  <c r="Q143" i="26"/>
  <c r="P143" i="26"/>
  <c r="Q142" i="26"/>
  <c r="P142" i="26"/>
  <c r="Q141" i="26"/>
  <c r="P141" i="26"/>
  <c r="Q140" i="26"/>
  <c r="P140" i="26"/>
  <c r="Q139" i="26"/>
  <c r="P139" i="26"/>
  <c r="Q138" i="26"/>
  <c r="P138" i="26"/>
  <c r="Q137" i="26"/>
  <c r="P137" i="26"/>
  <c r="Q136" i="26"/>
  <c r="P136" i="26"/>
  <c r="Q135" i="26"/>
  <c r="P135" i="26"/>
  <c r="Q134" i="26"/>
  <c r="P134" i="26"/>
  <c r="Q133" i="26"/>
  <c r="P133" i="26"/>
  <c r="Q132" i="26"/>
  <c r="P132" i="26"/>
  <c r="Q131" i="26"/>
  <c r="P131" i="26"/>
  <c r="Q130" i="26"/>
  <c r="P130" i="26"/>
  <c r="Q129" i="26"/>
  <c r="P129" i="26"/>
  <c r="Q128" i="26"/>
  <c r="P128" i="26"/>
  <c r="Q127" i="26"/>
  <c r="P127" i="26"/>
  <c r="Q126" i="26"/>
  <c r="P126" i="26"/>
  <c r="Q125" i="26"/>
  <c r="P125" i="26"/>
  <c r="Q124" i="26"/>
  <c r="P124" i="26"/>
  <c r="Q123" i="26"/>
  <c r="P123" i="26"/>
  <c r="Q122" i="26"/>
  <c r="P122" i="26"/>
  <c r="Q121" i="26"/>
  <c r="P121" i="26"/>
  <c r="Q120" i="26"/>
  <c r="P120" i="26"/>
  <c r="Q119" i="26"/>
  <c r="P119" i="26"/>
  <c r="Q118" i="26"/>
  <c r="P118" i="26"/>
  <c r="Q117" i="26"/>
  <c r="P117" i="26"/>
  <c r="Q116" i="26"/>
  <c r="P116" i="26"/>
  <c r="Q115" i="26"/>
  <c r="P115" i="26"/>
  <c r="Q114" i="26"/>
  <c r="P114" i="26"/>
  <c r="Q113" i="26"/>
  <c r="P113" i="26"/>
  <c r="Q112" i="26"/>
  <c r="P112" i="26"/>
  <c r="Q111" i="26"/>
  <c r="P111" i="26"/>
  <c r="Q110" i="26"/>
  <c r="P110" i="26"/>
  <c r="Q109" i="26"/>
  <c r="P109" i="26"/>
  <c r="Q108" i="26"/>
  <c r="P108" i="26"/>
  <c r="Q107" i="26"/>
  <c r="P107" i="26"/>
  <c r="Q106" i="26"/>
  <c r="P106" i="26"/>
  <c r="Q105" i="26"/>
  <c r="P105" i="26"/>
  <c r="Q104" i="26"/>
  <c r="P104" i="26"/>
  <c r="Q103" i="26"/>
  <c r="P103" i="26"/>
  <c r="Q102" i="26"/>
  <c r="P102" i="26"/>
  <c r="Q101" i="26"/>
  <c r="P101" i="26"/>
  <c r="Q100" i="26"/>
  <c r="P100" i="26"/>
  <c r="Q99" i="26"/>
  <c r="P99" i="26"/>
  <c r="Q98" i="26"/>
  <c r="P98" i="26"/>
  <c r="Q97" i="26"/>
  <c r="P97" i="26"/>
  <c r="Q96" i="26"/>
  <c r="P96" i="26"/>
  <c r="Q95" i="26"/>
  <c r="P95" i="26"/>
  <c r="Q94" i="26"/>
  <c r="P94" i="26"/>
  <c r="Q93" i="26"/>
  <c r="P93" i="26"/>
  <c r="Q92" i="26"/>
  <c r="P92" i="26"/>
  <c r="Q91" i="26"/>
  <c r="P91" i="26"/>
  <c r="Q90" i="26"/>
  <c r="P90" i="26"/>
  <c r="Q89" i="26"/>
  <c r="P89" i="26"/>
  <c r="Q88" i="26"/>
  <c r="P88" i="26"/>
  <c r="Q87" i="26"/>
  <c r="P87" i="26"/>
  <c r="Q86" i="26"/>
  <c r="P86" i="26"/>
  <c r="Q85" i="26"/>
  <c r="P85" i="26"/>
  <c r="Q84" i="26"/>
  <c r="P84" i="26"/>
  <c r="Q83" i="26"/>
  <c r="P83" i="26"/>
  <c r="Q82" i="26"/>
  <c r="P82" i="26"/>
  <c r="Q81" i="26"/>
  <c r="P81" i="26"/>
  <c r="Q80" i="26"/>
  <c r="P80" i="26"/>
  <c r="Q79" i="26"/>
  <c r="P79" i="26"/>
  <c r="Q78" i="26"/>
  <c r="P78" i="26"/>
  <c r="Q77" i="26"/>
  <c r="P77" i="26"/>
  <c r="Q76" i="26"/>
  <c r="P76" i="26"/>
  <c r="Q75" i="26"/>
  <c r="P75" i="26"/>
  <c r="Q74" i="26"/>
  <c r="P74" i="26"/>
  <c r="Q73" i="26"/>
  <c r="P73" i="26"/>
  <c r="Q72" i="26"/>
  <c r="P72" i="26"/>
  <c r="Q71" i="26"/>
  <c r="P71" i="26"/>
  <c r="Q70" i="26"/>
  <c r="P70" i="26"/>
  <c r="Q69" i="26"/>
  <c r="P69" i="26"/>
  <c r="Q68" i="26"/>
  <c r="P68" i="26"/>
  <c r="Q67" i="26"/>
  <c r="P67" i="26"/>
  <c r="Q66" i="26"/>
  <c r="P66" i="26"/>
  <c r="Q65" i="26"/>
  <c r="P65" i="26"/>
  <c r="Q64" i="26"/>
  <c r="P64" i="26"/>
  <c r="Q63" i="26"/>
  <c r="P63" i="26"/>
  <c r="Q62" i="26"/>
  <c r="P62" i="26"/>
  <c r="Q61" i="26"/>
  <c r="P61" i="26"/>
  <c r="Q60" i="26"/>
  <c r="P60" i="26"/>
  <c r="Q59" i="26"/>
  <c r="P59" i="26"/>
  <c r="Q58" i="26"/>
  <c r="P58" i="26"/>
  <c r="Q57" i="26"/>
  <c r="P57" i="26"/>
  <c r="Q56" i="26"/>
  <c r="P56" i="26"/>
  <c r="Q55" i="26"/>
  <c r="P55" i="26"/>
  <c r="Q54" i="26"/>
  <c r="P54" i="26"/>
  <c r="Q53" i="26"/>
  <c r="P53" i="26"/>
  <c r="Q52" i="26"/>
  <c r="P52" i="26"/>
  <c r="Q51" i="26"/>
  <c r="P51" i="26"/>
  <c r="Q50" i="26"/>
  <c r="P50" i="26"/>
  <c r="Q49" i="26"/>
  <c r="P49" i="26"/>
  <c r="Q48" i="26"/>
  <c r="P48" i="26"/>
  <c r="Q47" i="26"/>
  <c r="P47" i="26"/>
  <c r="Q46" i="26"/>
  <c r="P46" i="26"/>
  <c r="Q45" i="26"/>
  <c r="P45" i="26"/>
  <c r="Q44" i="26"/>
  <c r="P44" i="26"/>
  <c r="Q43" i="26"/>
  <c r="P43" i="26"/>
  <c r="Q42" i="26"/>
  <c r="P42" i="26"/>
  <c r="Q41" i="26"/>
  <c r="P41" i="26"/>
  <c r="Q40" i="26"/>
  <c r="P40" i="26"/>
  <c r="Q39" i="26"/>
  <c r="P39" i="26"/>
  <c r="Q38" i="26"/>
  <c r="P38" i="26"/>
  <c r="Q37" i="26"/>
  <c r="P37" i="26"/>
  <c r="Q36" i="26"/>
  <c r="P36" i="26"/>
  <c r="Q35" i="26"/>
  <c r="P35" i="26"/>
  <c r="Q34" i="26"/>
  <c r="P34" i="26"/>
  <c r="Q33" i="26"/>
  <c r="P33" i="26"/>
  <c r="Q32" i="26"/>
  <c r="P32" i="26"/>
  <c r="Q31" i="26"/>
  <c r="P31" i="26"/>
  <c r="Q30" i="26"/>
  <c r="P30" i="26"/>
  <c r="Q29" i="26"/>
  <c r="P29" i="26"/>
  <c r="Q28" i="26"/>
  <c r="P28" i="26"/>
  <c r="Q27" i="26"/>
  <c r="P27" i="26"/>
  <c r="Q26" i="26"/>
  <c r="P26" i="26"/>
  <c r="Q25" i="26"/>
  <c r="P25" i="26"/>
  <c r="Q24" i="26"/>
  <c r="P24" i="26"/>
  <c r="Q23" i="26"/>
  <c r="P23" i="26"/>
  <c r="Q22" i="26"/>
  <c r="P22" i="26"/>
  <c r="Q21" i="26"/>
  <c r="P21" i="26"/>
  <c r="Q20" i="26"/>
  <c r="P20" i="26"/>
  <c r="Q19" i="26"/>
  <c r="P19" i="26"/>
  <c r="Q18" i="26"/>
  <c r="P18" i="26"/>
  <c r="Q17" i="26"/>
  <c r="P17" i="26"/>
  <c r="Q16" i="26"/>
  <c r="P16" i="26"/>
  <c r="Q15" i="26"/>
  <c r="P15" i="26"/>
  <c r="Q14" i="26"/>
  <c r="P14" i="26"/>
  <c r="Q13" i="26"/>
  <c r="P13" i="26"/>
  <c r="Q12" i="26"/>
  <c r="P12" i="26"/>
  <c r="Q11" i="26"/>
  <c r="P11" i="26"/>
  <c r="Q10" i="26"/>
  <c r="P10" i="26"/>
  <c r="Q9" i="26"/>
  <c r="P9" i="26"/>
  <c r="Q8" i="26"/>
  <c r="P8" i="26"/>
  <c r="Q7" i="26"/>
  <c r="P7" i="26"/>
  <c r="Q6" i="26"/>
  <c r="P6" i="26"/>
  <c r="C1" i="26"/>
  <c r="B1" i="26"/>
  <c r="A1" i="26"/>
  <c r="O791" i="24"/>
  <c r="N791" i="24"/>
  <c r="P791" i="24"/>
  <c r="Q791" i="24"/>
  <c r="L791" i="24"/>
  <c r="L791" i="25"/>
  <c r="L790" i="25"/>
  <c r="Q789" i="25"/>
  <c r="P789" i="25"/>
  <c r="Q788" i="25"/>
  <c r="P788" i="25"/>
  <c r="Q787" i="25"/>
  <c r="P787" i="25"/>
  <c r="Q786" i="25"/>
  <c r="P786" i="25"/>
  <c r="Q785" i="25"/>
  <c r="P785" i="25"/>
  <c r="Q784" i="25"/>
  <c r="P784" i="25"/>
  <c r="Q783" i="25"/>
  <c r="P783" i="25"/>
  <c r="Q782" i="25"/>
  <c r="P782" i="25"/>
  <c r="Q781" i="25"/>
  <c r="P781" i="25"/>
  <c r="Q780" i="25"/>
  <c r="P780" i="25"/>
  <c r="Q779" i="25"/>
  <c r="P779" i="25"/>
  <c r="Q778" i="25"/>
  <c r="P778" i="25"/>
  <c r="Q777" i="25"/>
  <c r="P777" i="25"/>
  <c r="Q776" i="25"/>
  <c r="P776" i="25"/>
  <c r="Q775" i="25"/>
  <c r="P775" i="25"/>
  <c r="Q774" i="25"/>
  <c r="P774" i="25"/>
  <c r="Q773" i="25"/>
  <c r="P773" i="25"/>
  <c r="Q772" i="25"/>
  <c r="P772" i="25"/>
  <c r="Q771" i="25"/>
  <c r="P771" i="25"/>
  <c r="Q770" i="25"/>
  <c r="P770" i="25"/>
  <c r="Q769" i="25"/>
  <c r="P769" i="25"/>
  <c r="Q768" i="25"/>
  <c r="P768" i="25"/>
  <c r="Q767" i="25"/>
  <c r="P767" i="25"/>
  <c r="Q766" i="25"/>
  <c r="P766" i="25"/>
  <c r="Q765" i="25"/>
  <c r="P765" i="25"/>
  <c r="Q764" i="25"/>
  <c r="P764" i="25"/>
  <c r="Q763" i="25"/>
  <c r="P763" i="25"/>
  <c r="Q762" i="25"/>
  <c r="P762" i="25"/>
  <c r="Q761" i="25"/>
  <c r="P761" i="25"/>
  <c r="Q760" i="25"/>
  <c r="P760" i="25"/>
  <c r="Q759" i="25"/>
  <c r="P759" i="25"/>
  <c r="Q758" i="25"/>
  <c r="P758" i="25"/>
  <c r="Q757" i="25"/>
  <c r="P757" i="25"/>
  <c r="Q756" i="25"/>
  <c r="P756" i="25"/>
  <c r="Q755" i="25"/>
  <c r="P755" i="25"/>
  <c r="Q754" i="25"/>
  <c r="P754" i="25"/>
  <c r="Q753" i="25"/>
  <c r="P753" i="25"/>
  <c r="Q752" i="25"/>
  <c r="P752" i="25"/>
  <c r="Q751" i="25"/>
  <c r="P751" i="25"/>
  <c r="Q750" i="25"/>
  <c r="P750" i="25"/>
  <c r="Q749" i="25"/>
  <c r="P749" i="25"/>
  <c r="Q748" i="25"/>
  <c r="P748" i="25"/>
  <c r="Q747" i="25"/>
  <c r="P747" i="25"/>
  <c r="Q746" i="25"/>
  <c r="P746" i="25"/>
  <c r="Q745" i="25"/>
  <c r="P745" i="25"/>
  <c r="Q744" i="25"/>
  <c r="P744" i="25"/>
  <c r="Q743" i="25"/>
  <c r="P743" i="25"/>
  <c r="Q742" i="25"/>
  <c r="P742" i="25"/>
  <c r="Q741" i="25"/>
  <c r="P741" i="25"/>
  <c r="Q740" i="25"/>
  <c r="P740" i="25"/>
  <c r="Q739" i="25"/>
  <c r="P739" i="25"/>
  <c r="Q738" i="25"/>
  <c r="P738" i="25"/>
  <c r="Q737" i="25"/>
  <c r="P737" i="25"/>
  <c r="Q736" i="25"/>
  <c r="P736" i="25"/>
  <c r="Q735" i="25"/>
  <c r="P735" i="25"/>
  <c r="Q734" i="25"/>
  <c r="P734" i="25"/>
  <c r="Q733" i="25"/>
  <c r="P733" i="25"/>
  <c r="Q732" i="25"/>
  <c r="P732" i="25"/>
  <c r="Q731" i="25"/>
  <c r="P731" i="25"/>
  <c r="Q730" i="25"/>
  <c r="P730" i="25"/>
  <c r="Q729" i="25"/>
  <c r="P729" i="25"/>
  <c r="Q728" i="25"/>
  <c r="P728" i="25"/>
  <c r="Q727" i="25"/>
  <c r="P727" i="25"/>
  <c r="Q726" i="25"/>
  <c r="P726" i="25"/>
  <c r="Q725" i="25"/>
  <c r="P725" i="25"/>
  <c r="Q724" i="25"/>
  <c r="P724" i="25"/>
  <c r="Q723" i="25"/>
  <c r="P723" i="25"/>
  <c r="Q722" i="25"/>
  <c r="P722" i="25"/>
  <c r="Q721" i="25"/>
  <c r="P721" i="25"/>
  <c r="Q720" i="25"/>
  <c r="P720" i="25"/>
  <c r="Q719" i="25"/>
  <c r="P719" i="25"/>
  <c r="Q718" i="25"/>
  <c r="P718" i="25"/>
  <c r="Q717" i="25"/>
  <c r="P717" i="25"/>
  <c r="Q716" i="25"/>
  <c r="P716" i="25"/>
  <c r="Q715" i="25"/>
  <c r="P715" i="25"/>
  <c r="Q714" i="25"/>
  <c r="P714" i="25"/>
  <c r="Q713" i="25"/>
  <c r="P713" i="25"/>
  <c r="Q712" i="25"/>
  <c r="P712" i="25"/>
  <c r="Q711" i="25"/>
  <c r="P711" i="25"/>
  <c r="Q710" i="25"/>
  <c r="P710" i="25"/>
  <c r="Q709" i="25"/>
  <c r="P709" i="25"/>
  <c r="Q708" i="25"/>
  <c r="P708" i="25"/>
  <c r="Q707" i="25"/>
  <c r="P707" i="25"/>
  <c r="Q706" i="25"/>
  <c r="P706" i="25"/>
  <c r="Q705" i="25"/>
  <c r="P705" i="25"/>
  <c r="Q704" i="25"/>
  <c r="P704" i="25"/>
  <c r="Q703" i="25"/>
  <c r="P703" i="25"/>
  <c r="Q702" i="25"/>
  <c r="P702" i="25"/>
  <c r="Q701" i="25"/>
  <c r="P701" i="25"/>
  <c r="Q700" i="25"/>
  <c r="P700" i="25"/>
  <c r="Q699" i="25"/>
  <c r="P699" i="25"/>
  <c r="Q698" i="25"/>
  <c r="P698" i="25"/>
  <c r="Q697" i="25"/>
  <c r="P697" i="25"/>
  <c r="Q696" i="25"/>
  <c r="P696" i="25"/>
  <c r="Q695" i="25"/>
  <c r="P695" i="25"/>
  <c r="Q694" i="25"/>
  <c r="P694" i="25"/>
  <c r="Q693" i="25"/>
  <c r="P693" i="25"/>
  <c r="Q692" i="25"/>
  <c r="P692" i="25"/>
  <c r="Q691" i="25"/>
  <c r="P691" i="25"/>
  <c r="Q690" i="25"/>
  <c r="P690" i="25"/>
  <c r="Q689" i="25"/>
  <c r="P689" i="25"/>
  <c r="Q688" i="25"/>
  <c r="P688" i="25"/>
  <c r="Q687" i="25"/>
  <c r="P687" i="25"/>
  <c r="Q686" i="25"/>
  <c r="P686" i="25"/>
  <c r="Q685" i="25"/>
  <c r="P685" i="25"/>
  <c r="Q684" i="25"/>
  <c r="P684" i="25"/>
  <c r="Q683" i="25"/>
  <c r="P683" i="25"/>
  <c r="Q682" i="25"/>
  <c r="P682" i="25"/>
  <c r="Q681" i="25"/>
  <c r="P681" i="25"/>
  <c r="Q680" i="25"/>
  <c r="P680" i="25"/>
  <c r="Q679" i="25"/>
  <c r="P679" i="25"/>
  <c r="Q678" i="25"/>
  <c r="P678" i="25"/>
  <c r="Q677" i="25"/>
  <c r="P677" i="25"/>
  <c r="Q676" i="25"/>
  <c r="P676" i="25"/>
  <c r="Q675" i="25"/>
  <c r="P675" i="25"/>
  <c r="Q674" i="25"/>
  <c r="P674" i="25"/>
  <c r="Q673" i="25"/>
  <c r="P673" i="25"/>
  <c r="Q672" i="25"/>
  <c r="P672" i="25"/>
  <c r="Q671" i="25"/>
  <c r="P671" i="25"/>
  <c r="Q670" i="25"/>
  <c r="P670" i="25"/>
  <c r="Q669" i="25"/>
  <c r="P669" i="25"/>
  <c r="Q668" i="25"/>
  <c r="P668" i="25"/>
  <c r="Q667" i="25"/>
  <c r="P667" i="25"/>
  <c r="Q666" i="25"/>
  <c r="P666" i="25"/>
  <c r="Q665" i="25"/>
  <c r="P665" i="25"/>
  <c r="Q664" i="25"/>
  <c r="P664" i="25"/>
  <c r="Q663" i="25"/>
  <c r="P663" i="25"/>
  <c r="Q662" i="25"/>
  <c r="P662" i="25"/>
  <c r="Q661" i="25"/>
  <c r="P661" i="25"/>
  <c r="Q660" i="25"/>
  <c r="P660" i="25"/>
  <c r="Q659" i="25"/>
  <c r="P659" i="25"/>
  <c r="Q658" i="25"/>
  <c r="P658" i="25"/>
  <c r="Q657" i="25"/>
  <c r="P657" i="25"/>
  <c r="Q656" i="25"/>
  <c r="P656" i="25"/>
  <c r="Q655" i="25"/>
  <c r="P655" i="25"/>
  <c r="Q654" i="25"/>
  <c r="P654" i="25"/>
  <c r="Q653" i="25"/>
  <c r="P653" i="25"/>
  <c r="Q652" i="25"/>
  <c r="P652" i="25"/>
  <c r="Q651" i="25"/>
  <c r="P651" i="25"/>
  <c r="Q650" i="25"/>
  <c r="P650" i="25"/>
  <c r="Q649" i="25"/>
  <c r="P649" i="25"/>
  <c r="Q648" i="25"/>
  <c r="P648" i="25"/>
  <c r="Q647" i="25"/>
  <c r="P647" i="25"/>
  <c r="Q646" i="25"/>
  <c r="P646" i="25"/>
  <c r="Q645" i="25"/>
  <c r="P645" i="25"/>
  <c r="Q644" i="25"/>
  <c r="P644" i="25"/>
  <c r="Q643" i="25"/>
  <c r="P643" i="25"/>
  <c r="Q642" i="25"/>
  <c r="P642" i="25"/>
  <c r="Q641" i="25"/>
  <c r="P641" i="25"/>
  <c r="Q640" i="25"/>
  <c r="P640" i="25"/>
  <c r="Q639" i="25"/>
  <c r="P639" i="25"/>
  <c r="Q638" i="25"/>
  <c r="P638" i="25"/>
  <c r="Q637" i="25"/>
  <c r="P637" i="25"/>
  <c r="Q636" i="25"/>
  <c r="P636" i="25"/>
  <c r="Q635" i="25"/>
  <c r="P635" i="25"/>
  <c r="Q634" i="25"/>
  <c r="P634" i="25"/>
  <c r="Q633" i="25"/>
  <c r="P633" i="25"/>
  <c r="Q632" i="25"/>
  <c r="P632" i="25"/>
  <c r="Q631" i="25"/>
  <c r="P631" i="25"/>
  <c r="Q630" i="25"/>
  <c r="P630" i="25"/>
  <c r="Q629" i="25"/>
  <c r="P629" i="25"/>
  <c r="Q628" i="25"/>
  <c r="P628" i="25"/>
  <c r="Q627" i="25"/>
  <c r="P627" i="25"/>
  <c r="Q626" i="25"/>
  <c r="P626" i="25"/>
  <c r="Q625" i="25"/>
  <c r="P625" i="25"/>
  <c r="Q624" i="25"/>
  <c r="P624" i="25"/>
  <c r="Q623" i="25"/>
  <c r="P623" i="25"/>
  <c r="Q622" i="25"/>
  <c r="P622" i="25"/>
  <c r="Q621" i="25"/>
  <c r="P621" i="25"/>
  <c r="Q620" i="25"/>
  <c r="P620" i="25"/>
  <c r="Q619" i="25"/>
  <c r="P619" i="25"/>
  <c r="Q618" i="25"/>
  <c r="P618" i="25"/>
  <c r="Q617" i="25"/>
  <c r="P617" i="25"/>
  <c r="Q616" i="25"/>
  <c r="P616" i="25"/>
  <c r="Q615" i="25"/>
  <c r="P615" i="25"/>
  <c r="Q614" i="25"/>
  <c r="P614" i="25"/>
  <c r="Q613" i="25"/>
  <c r="P613" i="25"/>
  <c r="Q612" i="25"/>
  <c r="P612" i="25"/>
  <c r="Q611" i="25"/>
  <c r="P611" i="25"/>
  <c r="Q610" i="25"/>
  <c r="P610" i="25"/>
  <c r="Q609" i="25"/>
  <c r="P609" i="25"/>
  <c r="Q608" i="25"/>
  <c r="P608" i="25"/>
  <c r="Q607" i="25"/>
  <c r="P607" i="25"/>
  <c r="Q606" i="25"/>
  <c r="P606" i="25"/>
  <c r="Q605" i="25"/>
  <c r="P605" i="25"/>
  <c r="Q604" i="25"/>
  <c r="P604" i="25"/>
  <c r="Q603" i="25"/>
  <c r="P603" i="25"/>
  <c r="Q602" i="25"/>
  <c r="P602" i="25"/>
  <c r="Q601" i="25"/>
  <c r="P601" i="25"/>
  <c r="Q600" i="25"/>
  <c r="P600" i="25"/>
  <c r="Q599" i="25"/>
  <c r="P599" i="25"/>
  <c r="Q598" i="25"/>
  <c r="P598" i="25"/>
  <c r="Q597" i="25"/>
  <c r="P597" i="25"/>
  <c r="Q596" i="25"/>
  <c r="P596" i="25"/>
  <c r="Q595" i="25"/>
  <c r="P595" i="25"/>
  <c r="Q594" i="25"/>
  <c r="P594" i="25"/>
  <c r="Q593" i="25"/>
  <c r="P593" i="25"/>
  <c r="Q592" i="25"/>
  <c r="P592" i="25"/>
  <c r="Q591" i="25"/>
  <c r="P591" i="25"/>
  <c r="Q590" i="25"/>
  <c r="P590" i="25"/>
  <c r="Q589" i="25"/>
  <c r="P589" i="25"/>
  <c r="Q588" i="25"/>
  <c r="P588" i="25"/>
  <c r="Q587" i="25"/>
  <c r="P587" i="25"/>
  <c r="Q586" i="25"/>
  <c r="P586" i="25"/>
  <c r="Q585" i="25"/>
  <c r="P585" i="25"/>
  <c r="Q584" i="25"/>
  <c r="P584" i="25"/>
  <c r="Q583" i="25"/>
  <c r="P583" i="25"/>
  <c r="Q582" i="25"/>
  <c r="P582" i="25"/>
  <c r="Q581" i="25"/>
  <c r="P581" i="25"/>
  <c r="Q580" i="25"/>
  <c r="P580" i="25"/>
  <c r="Q579" i="25"/>
  <c r="P579" i="25"/>
  <c r="Q578" i="25"/>
  <c r="P578" i="25"/>
  <c r="Q577" i="25"/>
  <c r="P577" i="25"/>
  <c r="Q576" i="25"/>
  <c r="P576" i="25"/>
  <c r="Q575" i="25"/>
  <c r="P575" i="25"/>
  <c r="Q574" i="25"/>
  <c r="P574" i="25"/>
  <c r="Q573" i="25"/>
  <c r="P573" i="25"/>
  <c r="Q572" i="25"/>
  <c r="P572" i="25"/>
  <c r="Q571" i="25"/>
  <c r="P571" i="25"/>
  <c r="Q570" i="25"/>
  <c r="P570" i="25"/>
  <c r="Q569" i="25"/>
  <c r="P569" i="25"/>
  <c r="Q568" i="25"/>
  <c r="P568" i="25"/>
  <c r="Q567" i="25"/>
  <c r="P567" i="25"/>
  <c r="Q566" i="25"/>
  <c r="P566" i="25"/>
  <c r="Q565" i="25"/>
  <c r="P565" i="25"/>
  <c r="Q564" i="25"/>
  <c r="P564" i="25"/>
  <c r="Q563" i="25"/>
  <c r="P563" i="25"/>
  <c r="Q562" i="25"/>
  <c r="P562" i="25"/>
  <c r="Q561" i="25"/>
  <c r="P561" i="25"/>
  <c r="Q560" i="25"/>
  <c r="P560" i="25"/>
  <c r="Q559" i="25"/>
  <c r="P559" i="25"/>
  <c r="Q558" i="25"/>
  <c r="P558" i="25"/>
  <c r="Q557" i="25"/>
  <c r="P557" i="25"/>
  <c r="Q556" i="25"/>
  <c r="P556" i="25"/>
  <c r="Q555" i="25"/>
  <c r="P555" i="25"/>
  <c r="Q554" i="25"/>
  <c r="P554" i="25"/>
  <c r="Q553" i="25"/>
  <c r="P553" i="25"/>
  <c r="Q552" i="25"/>
  <c r="P552" i="25"/>
  <c r="Q551" i="25"/>
  <c r="P551" i="25"/>
  <c r="Q550" i="25"/>
  <c r="P550" i="25"/>
  <c r="Q549" i="25"/>
  <c r="P549" i="25"/>
  <c r="Q548" i="25"/>
  <c r="P548" i="25"/>
  <c r="Q547" i="25"/>
  <c r="P547" i="25"/>
  <c r="Q546" i="25"/>
  <c r="P546" i="25"/>
  <c r="Q545" i="25"/>
  <c r="P545" i="25"/>
  <c r="Q544" i="25"/>
  <c r="P544" i="25"/>
  <c r="Q543" i="25"/>
  <c r="P543" i="25"/>
  <c r="Q542" i="25"/>
  <c r="P542" i="25"/>
  <c r="Q541" i="25"/>
  <c r="P541" i="25"/>
  <c r="Q540" i="25"/>
  <c r="P540" i="25"/>
  <c r="Q539" i="25"/>
  <c r="P539" i="25"/>
  <c r="Q538" i="25"/>
  <c r="P538" i="25"/>
  <c r="Q537" i="25"/>
  <c r="P537" i="25"/>
  <c r="Q536" i="25"/>
  <c r="P536" i="25"/>
  <c r="Q535" i="25"/>
  <c r="P535" i="25"/>
  <c r="Q534" i="25"/>
  <c r="P534" i="25"/>
  <c r="Q533" i="25"/>
  <c r="P533" i="25"/>
  <c r="Q532" i="25"/>
  <c r="P532" i="25"/>
  <c r="Q531" i="25"/>
  <c r="P531" i="25"/>
  <c r="Q530" i="25"/>
  <c r="P530" i="25"/>
  <c r="Q529" i="25"/>
  <c r="P529" i="25"/>
  <c r="Q528" i="25"/>
  <c r="P528" i="25"/>
  <c r="Q527" i="25"/>
  <c r="P527" i="25"/>
  <c r="Q526" i="25"/>
  <c r="P526" i="25"/>
  <c r="Q525" i="25"/>
  <c r="P525" i="25"/>
  <c r="Q524" i="25"/>
  <c r="P524" i="25"/>
  <c r="Q523" i="25"/>
  <c r="P523" i="25"/>
  <c r="Q522" i="25"/>
  <c r="P522" i="25"/>
  <c r="Q521" i="25"/>
  <c r="P521" i="25"/>
  <c r="Q520" i="25"/>
  <c r="P520" i="25"/>
  <c r="Q519" i="25"/>
  <c r="P519" i="25"/>
  <c r="Q518" i="25"/>
  <c r="P518" i="25"/>
  <c r="Q517" i="25"/>
  <c r="P517" i="25"/>
  <c r="Q516" i="25"/>
  <c r="P516" i="25"/>
  <c r="Q515" i="25"/>
  <c r="P515" i="25"/>
  <c r="Q514" i="25"/>
  <c r="P514" i="25"/>
  <c r="Q513" i="25"/>
  <c r="P513" i="25"/>
  <c r="Q512" i="25"/>
  <c r="P512" i="25"/>
  <c r="Q511" i="25"/>
  <c r="P511" i="25"/>
  <c r="Q510" i="25"/>
  <c r="P510" i="25"/>
  <c r="Q509" i="25"/>
  <c r="P509" i="25"/>
  <c r="Q508" i="25"/>
  <c r="P508" i="25"/>
  <c r="Q507" i="25"/>
  <c r="P507" i="25"/>
  <c r="Q506" i="25"/>
  <c r="P506" i="25"/>
  <c r="Q505" i="25"/>
  <c r="P505" i="25"/>
  <c r="Q504" i="25"/>
  <c r="P504" i="25"/>
  <c r="Q503" i="25"/>
  <c r="P503" i="25"/>
  <c r="Q502" i="25"/>
  <c r="P502" i="25"/>
  <c r="Q501" i="25"/>
  <c r="P501" i="25"/>
  <c r="Q500" i="25"/>
  <c r="P500" i="25"/>
  <c r="Q499" i="25"/>
  <c r="P499" i="25"/>
  <c r="Q498" i="25"/>
  <c r="P498" i="25"/>
  <c r="Q497" i="25"/>
  <c r="P497" i="25"/>
  <c r="Q496" i="25"/>
  <c r="P496" i="25"/>
  <c r="Q495" i="25"/>
  <c r="P495" i="25"/>
  <c r="Q494" i="25"/>
  <c r="P494" i="25"/>
  <c r="Q493" i="25"/>
  <c r="P493" i="25"/>
  <c r="Q492" i="25"/>
  <c r="P492" i="25"/>
  <c r="Q491" i="25"/>
  <c r="P491" i="25"/>
  <c r="Q490" i="25"/>
  <c r="P490" i="25"/>
  <c r="Q489" i="25"/>
  <c r="P489" i="25"/>
  <c r="Q488" i="25"/>
  <c r="P488" i="25"/>
  <c r="Q487" i="25"/>
  <c r="P487" i="25"/>
  <c r="Q486" i="25"/>
  <c r="P486" i="25"/>
  <c r="Q485" i="25"/>
  <c r="P485" i="25"/>
  <c r="Q484" i="25"/>
  <c r="P484" i="25"/>
  <c r="Q483" i="25"/>
  <c r="P483" i="25"/>
  <c r="Q482" i="25"/>
  <c r="P482" i="25"/>
  <c r="Q481" i="25"/>
  <c r="P481" i="25"/>
  <c r="Q480" i="25"/>
  <c r="P480" i="25"/>
  <c r="Q479" i="25"/>
  <c r="P479" i="25"/>
  <c r="Q478" i="25"/>
  <c r="P478" i="25"/>
  <c r="Q477" i="25"/>
  <c r="P477" i="25"/>
  <c r="Q476" i="25"/>
  <c r="P476" i="25"/>
  <c r="Q475" i="25"/>
  <c r="P475" i="25"/>
  <c r="Q474" i="25"/>
  <c r="P474" i="25"/>
  <c r="Q473" i="25"/>
  <c r="P473" i="25"/>
  <c r="Q472" i="25"/>
  <c r="P472" i="25"/>
  <c r="Q471" i="25"/>
  <c r="P471" i="25"/>
  <c r="Q470" i="25"/>
  <c r="P470" i="25"/>
  <c r="Q469" i="25"/>
  <c r="P469" i="25"/>
  <c r="Q468" i="25"/>
  <c r="P468" i="25"/>
  <c r="Q467" i="25"/>
  <c r="P467" i="25"/>
  <c r="Q466" i="25"/>
  <c r="P466" i="25"/>
  <c r="Q465" i="25"/>
  <c r="P465" i="25"/>
  <c r="Q464" i="25"/>
  <c r="P464" i="25"/>
  <c r="Q463" i="25"/>
  <c r="P463" i="25"/>
  <c r="Q462" i="25"/>
  <c r="P462" i="25"/>
  <c r="Q461" i="25"/>
  <c r="P461" i="25"/>
  <c r="Q460" i="25"/>
  <c r="P460" i="25"/>
  <c r="Q459" i="25"/>
  <c r="P459" i="25"/>
  <c r="Q458" i="25"/>
  <c r="P458" i="25"/>
  <c r="Q457" i="25"/>
  <c r="P457" i="25"/>
  <c r="Q456" i="25"/>
  <c r="P456" i="25"/>
  <c r="Q455" i="25"/>
  <c r="P455" i="25"/>
  <c r="Q454" i="25"/>
  <c r="P454" i="25"/>
  <c r="Q453" i="25"/>
  <c r="P453" i="25"/>
  <c r="Q452" i="25"/>
  <c r="P452" i="25"/>
  <c r="Q451" i="25"/>
  <c r="P451" i="25"/>
  <c r="Q450" i="25"/>
  <c r="P450" i="25"/>
  <c r="Q449" i="25"/>
  <c r="P449" i="25"/>
  <c r="Q448" i="25"/>
  <c r="P448" i="25"/>
  <c r="Q447" i="25"/>
  <c r="P447" i="25"/>
  <c r="Q446" i="25"/>
  <c r="P446" i="25"/>
  <c r="Q445" i="25"/>
  <c r="P445" i="25"/>
  <c r="Q444" i="25"/>
  <c r="P444" i="25"/>
  <c r="Q443" i="25"/>
  <c r="P443" i="25"/>
  <c r="Q442" i="25"/>
  <c r="P442" i="25"/>
  <c r="Q441" i="25"/>
  <c r="P441" i="25"/>
  <c r="Q440" i="25"/>
  <c r="P440" i="25"/>
  <c r="Q439" i="25"/>
  <c r="P439" i="25"/>
  <c r="Q438" i="25"/>
  <c r="P438" i="25"/>
  <c r="Q437" i="25"/>
  <c r="P437" i="25"/>
  <c r="Q436" i="25"/>
  <c r="P436" i="25"/>
  <c r="Q435" i="25"/>
  <c r="P435" i="25"/>
  <c r="Q434" i="25"/>
  <c r="P434" i="25"/>
  <c r="Q433" i="25"/>
  <c r="P433" i="25"/>
  <c r="Q432" i="25"/>
  <c r="P432" i="25"/>
  <c r="Q431" i="25"/>
  <c r="P431" i="25"/>
  <c r="Q430" i="25"/>
  <c r="P430" i="25"/>
  <c r="Q429" i="25"/>
  <c r="P429" i="25"/>
  <c r="Q428" i="25"/>
  <c r="P428" i="25"/>
  <c r="Q427" i="25"/>
  <c r="P427" i="25"/>
  <c r="Q426" i="25"/>
  <c r="P426" i="25"/>
  <c r="Q425" i="25"/>
  <c r="P425" i="25"/>
  <c r="Q424" i="25"/>
  <c r="P424" i="25"/>
  <c r="Q423" i="25"/>
  <c r="P423" i="25"/>
  <c r="Q422" i="25"/>
  <c r="P422" i="25"/>
  <c r="Q421" i="25"/>
  <c r="P421" i="25"/>
  <c r="Q420" i="25"/>
  <c r="P420" i="25"/>
  <c r="Q419" i="25"/>
  <c r="P419" i="25"/>
  <c r="Q418" i="25"/>
  <c r="P418" i="25"/>
  <c r="Q417" i="25"/>
  <c r="P417" i="25"/>
  <c r="Q416" i="25"/>
  <c r="P416" i="25"/>
  <c r="Q415" i="25"/>
  <c r="P415" i="25"/>
  <c r="Q414" i="25"/>
  <c r="P414" i="25"/>
  <c r="Q413" i="25"/>
  <c r="P413" i="25"/>
  <c r="Q412" i="25"/>
  <c r="P412" i="25"/>
  <c r="Q411" i="25"/>
  <c r="P411" i="25"/>
  <c r="Q410" i="25"/>
  <c r="P410" i="25"/>
  <c r="Q409" i="25"/>
  <c r="P409" i="25"/>
  <c r="Q408" i="25"/>
  <c r="P408" i="25"/>
  <c r="Q407" i="25"/>
  <c r="P407" i="25"/>
  <c r="Q406" i="25"/>
  <c r="P406" i="25"/>
  <c r="Q405" i="25"/>
  <c r="P405" i="25"/>
  <c r="Q404" i="25"/>
  <c r="P404" i="25"/>
  <c r="Q403" i="25"/>
  <c r="P403" i="25"/>
  <c r="Q402" i="25"/>
  <c r="P402" i="25"/>
  <c r="Q401" i="25"/>
  <c r="P401" i="25"/>
  <c r="Q400" i="25"/>
  <c r="P400" i="25"/>
  <c r="Q399" i="25"/>
  <c r="P399" i="25"/>
  <c r="Q398" i="25"/>
  <c r="P398" i="25"/>
  <c r="Q397" i="25"/>
  <c r="P397" i="25"/>
  <c r="Q396" i="25"/>
  <c r="P396" i="25"/>
  <c r="Q395" i="25"/>
  <c r="P395" i="25"/>
  <c r="Q394" i="25"/>
  <c r="P394" i="25"/>
  <c r="Q393" i="25"/>
  <c r="P393" i="25"/>
  <c r="Q392" i="25"/>
  <c r="P392" i="25"/>
  <c r="Q391" i="25"/>
  <c r="P391" i="25"/>
  <c r="Q390" i="25"/>
  <c r="P390" i="25"/>
  <c r="Q389" i="25"/>
  <c r="P389" i="25"/>
  <c r="Q388" i="25"/>
  <c r="P388" i="25"/>
  <c r="Q387" i="25"/>
  <c r="P387" i="25"/>
  <c r="Q386" i="25"/>
  <c r="P386" i="25"/>
  <c r="Q385" i="25"/>
  <c r="P385" i="25"/>
  <c r="Q384" i="25"/>
  <c r="P384" i="25"/>
  <c r="Q383" i="25"/>
  <c r="P383" i="25"/>
  <c r="Q382" i="25"/>
  <c r="P382" i="25"/>
  <c r="Q381" i="25"/>
  <c r="P381" i="25"/>
  <c r="Q380" i="25"/>
  <c r="P380" i="25"/>
  <c r="Q379" i="25"/>
  <c r="P379" i="25"/>
  <c r="Q378" i="25"/>
  <c r="P378" i="25"/>
  <c r="Q377" i="25"/>
  <c r="P377" i="25"/>
  <c r="Q376" i="25"/>
  <c r="P376" i="25"/>
  <c r="Q375" i="25"/>
  <c r="P375" i="25"/>
  <c r="Q374" i="25"/>
  <c r="P374" i="25"/>
  <c r="Q373" i="25"/>
  <c r="P373" i="25"/>
  <c r="Q372" i="25"/>
  <c r="P372" i="25"/>
  <c r="Q371" i="25"/>
  <c r="P371" i="25"/>
  <c r="Q370" i="25"/>
  <c r="P370" i="25"/>
  <c r="Q369" i="25"/>
  <c r="P369" i="25"/>
  <c r="Q368" i="25"/>
  <c r="P368" i="25"/>
  <c r="Q367" i="25"/>
  <c r="P367" i="25"/>
  <c r="Q366" i="25"/>
  <c r="P366" i="25"/>
  <c r="Q365" i="25"/>
  <c r="P365" i="25"/>
  <c r="Q364" i="25"/>
  <c r="P364" i="25"/>
  <c r="Q363" i="25"/>
  <c r="P363" i="25"/>
  <c r="Q362" i="25"/>
  <c r="P362" i="25"/>
  <c r="Q361" i="25"/>
  <c r="P361" i="25"/>
  <c r="Q360" i="25"/>
  <c r="P360" i="25"/>
  <c r="Q359" i="25"/>
  <c r="P359" i="25"/>
  <c r="Q358" i="25"/>
  <c r="P358" i="25"/>
  <c r="Q357" i="25"/>
  <c r="P357" i="25"/>
  <c r="Q356" i="25"/>
  <c r="P356" i="25"/>
  <c r="Q355" i="25"/>
  <c r="P355" i="25"/>
  <c r="Q354" i="25"/>
  <c r="P354" i="25"/>
  <c r="Q353" i="25"/>
  <c r="P353" i="25"/>
  <c r="Q352" i="25"/>
  <c r="P352" i="25"/>
  <c r="Q351" i="25"/>
  <c r="P351" i="25"/>
  <c r="Q350" i="25"/>
  <c r="P350" i="25"/>
  <c r="Q349" i="25"/>
  <c r="P349" i="25"/>
  <c r="Q348" i="25"/>
  <c r="P348" i="25"/>
  <c r="Q347" i="25"/>
  <c r="P347" i="25"/>
  <c r="Q346" i="25"/>
  <c r="P346" i="25"/>
  <c r="Q345" i="25"/>
  <c r="P345" i="25"/>
  <c r="Q344" i="25"/>
  <c r="P344" i="25"/>
  <c r="Q343" i="25"/>
  <c r="P343" i="25"/>
  <c r="Q342" i="25"/>
  <c r="P342" i="25"/>
  <c r="Q341" i="25"/>
  <c r="P341" i="25"/>
  <c r="Q340" i="25"/>
  <c r="P340" i="25"/>
  <c r="Q339" i="25"/>
  <c r="P339" i="25"/>
  <c r="Q338" i="25"/>
  <c r="P338" i="25"/>
  <c r="Q337" i="25"/>
  <c r="P337" i="25"/>
  <c r="Q336" i="25"/>
  <c r="P336" i="25"/>
  <c r="Q335" i="25"/>
  <c r="P335" i="25"/>
  <c r="Q334" i="25"/>
  <c r="P334" i="25"/>
  <c r="Q333" i="25"/>
  <c r="P333" i="25"/>
  <c r="Q332" i="25"/>
  <c r="P332" i="25"/>
  <c r="Q331" i="25"/>
  <c r="P331" i="25"/>
  <c r="Q330" i="25"/>
  <c r="P330" i="25"/>
  <c r="Q329" i="25"/>
  <c r="P329" i="25"/>
  <c r="Q328" i="25"/>
  <c r="P328" i="25"/>
  <c r="Q327" i="25"/>
  <c r="P327" i="25"/>
  <c r="Q326" i="25"/>
  <c r="P326" i="25"/>
  <c r="Q325" i="25"/>
  <c r="P325" i="25"/>
  <c r="Q324" i="25"/>
  <c r="P324" i="25"/>
  <c r="Q323" i="25"/>
  <c r="P323" i="25"/>
  <c r="Q322" i="25"/>
  <c r="P322" i="25"/>
  <c r="Q321" i="25"/>
  <c r="P321" i="25"/>
  <c r="Q320" i="25"/>
  <c r="P320" i="25"/>
  <c r="Q319" i="25"/>
  <c r="P319" i="25"/>
  <c r="Q318" i="25"/>
  <c r="P318" i="25"/>
  <c r="Q317" i="25"/>
  <c r="P317" i="25"/>
  <c r="Q316" i="25"/>
  <c r="P316" i="25"/>
  <c r="Q315" i="25"/>
  <c r="P315" i="25"/>
  <c r="Q314" i="25"/>
  <c r="P314" i="25"/>
  <c r="Q313" i="25"/>
  <c r="P313" i="25"/>
  <c r="Q312" i="25"/>
  <c r="P312" i="25"/>
  <c r="Q311" i="25"/>
  <c r="P311" i="25"/>
  <c r="Q310" i="25"/>
  <c r="P310" i="25"/>
  <c r="Q309" i="25"/>
  <c r="P309" i="25"/>
  <c r="Q308" i="25"/>
  <c r="P308" i="25"/>
  <c r="Q307" i="25"/>
  <c r="P307" i="25"/>
  <c r="Q306" i="25"/>
  <c r="P306" i="25"/>
  <c r="Q305" i="25"/>
  <c r="P305" i="25"/>
  <c r="Q304" i="25"/>
  <c r="P304" i="25"/>
  <c r="Q303" i="25"/>
  <c r="P303" i="25"/>
  <c r="Q302" i="25"/>
  <c r="P302" i="25"/>
  <c r="Q301" i="25"/>
  <c r="P301" i="25"/>
  <c r="Q300" i="25"/>
  <c r="P300" i="25"/>
  <c r="Q299" i="25"/>
  <c r="P299" i="25"/>
  <c r="Q298" i="25"/>
  <c r="P298" i="25"/>
  <c r="Q297" i="25"/>
  <c r="P297" i="25"/>
  <c r="Q296" i="25"/>
  <c r="P296" i="25"/>
  <c r="Q295" i="25"/>
  <c r="P295" i="25"/>
  <c r="Q294" i="25"/>
  <c r="P294" i="25"/>
  <c r="Q293" i="25"/>
  <c r="P293" i="25"/>
  <c r="Q292" i="25"/>
  <c r="P292" i="25"/>
  <c r="Q291" i="25"/>
  <c r="P291" i="25"/>
  <c r="Q290" i="25"/>
  <c r="P290" i="25"/>
  <c r="Q289" i="25"/>
  <c r="P289" i="25"/>
  <c r="Q288" i="25"/>
  <c r="P288" i="25"/>
  <c r="Q287" i="25"/>
  <c r="P287" i="25"/>
  <c r="Q286" i="25"/>
  <c r="P286" i="25"/>
  <c r="Q285" i="25"/>
  <c r="P285" i="25"/>
  <c r="Q284" i="25"/>
  <c r="P284" i="25"/>
  <c r="Q283" i="25"/>
  <c r="Q791" i="25" s="1"/>
  <c r="O791" i="25" s="1"/>
  <c r="P283" i="25"/>
  <c r="P791" i="25" s="1"/>
  <c r="N791" i="25" s="1"/>
  <c r="Q282" i="25"/>
  <c r="P282" i="25"/>
  <c r="Q281" i="25"/>
  <c r="P281" i="25"/>
  <c r="Q280" i="25"/>
  <c r="P280" i="25"/>
  <c r="Q279" i="25"/>
  <c r="P279" i="25"/>
  <c r="Q278" i="25"/>
  <c r="P278" i="25"/>
  <c r="Q277" i="25"/>
  <c r="P277" i="25"/>
  <c r="Q276" i="25"/>
  <c r="P276" i="25"/>
  <c r="Q275" i="25"/>
  <c r="P275" i="25"/>
  <c r="Q274" i="25"/>
  <c r="P274" i="25"/>
  <c r="Q273" i="25"/>
  <c r="P273" i="25"/>
  <c r="Q272" i="25"/>
  <c r="P272" i="25"/>
  <c r="Q271" i="25"/>
  <c r="P271" i="25"/>
  <c r="Q270" i="25"/>
  <c r="P270" i="25"/>
  <c r="Q269" i="25"/>
  <c r="P269" i="25"/>
  <c r="Q268" i="25"/>
  <c r="P268" i="25"/>
  <c r="Q267" i="25"/>
  <c r="P267" i="25"/>
  <c r="Q266" i="25"/>
  <c r="P266" i="25"/>
  <c r="Q265" i="25"/>
  <c r="P265" i="25"/>
  <c r="Q264" i="25"/>
  <c r="P264" i="25"/>
  <c r="Q263" i="25"/>
  <c r="P263" i="25"/>
  <c r="Q262" i="25"/>
  <c r="P262" i="25"/>
  <c r="Q261" i="25"/>
  <c r="P261" i="25"/>
  <c r="Q260" i="25"/>
  <c r="P260" i="25"/>
  <c r="Q259" i="25"/>
  <c r="P259" i="25"/>
  <c r="Q258" i="25"/>
  <c r="P258" i="25"/>
  <c r="Q257" i="25"/>
  <c r="P257" i="25"/>
  <c r="Q256" i="25"/>
  <c r="P256" i="25"/>
  <c r="Q255" i="25"/>
  <c r="P255" i="25"/>
  <c r="Q254" i="25"/>
  <c r="P254" i="25"/>
  <c r="Q253" i="25"/>
  <c r="P253" i="25"/>
  <c r="Q252" i="25"/>
  <c r="P252" i="25"/>
  <c r="Q251" i="25"/>
  <c r="P251" i="25"/>
  <c r="Q250" i="25"/>
  <c r="P250" i="25"/>
  <c r="Q249" i="25"/>
  <c r="P249" i="25"/>
  <c r="Q248" i="25"/>
  <c r="P248" i="25"/>
  <c r="Q247" i="25"/>
  <c r="P247" i="25"/>
  <c r="Q246" i="25"/>
  <c r="P246" i="25"/>
  <c r="Q245" i="25"/>
  <c r="P245" i="25"/>
  <c r="Q244" i="25"/>
  <c r="P244" i="25"/>
  <c r="Q243" i="25"/>
  <c r="P243" i="25"/>
  <c r="Q242" i="25"/>
  <c r="P242" i="25"/>
  <c r="Q241" i="25"/>
  <c r="P241" i="25"/>
  <c r="Q240" i="25"/>
  <c r="P240" i="25"/>
  <c r="Q239" i="25"/>
  <c r="P239" i="25"/>
  <c r="Q238" i="25"/>
  <c r="P238" i="25"/>
  <c r="Q237" i="25"/>
  <c r="P237" i="25"/>
  <c r="Q236" i="25"/>
  <c r="P236" i="25"/>
  <c r="Q235" i="25"/>
  <c r="P235" i="25"/>
  <c r="Q234" i="25"/>
  <c r="P234" i="25"/>
  <c r="Q233" i="25"/>
  <c r="P233" i="25"/>
  <c r="Q232" i="25"/>
  <c r="P232" i="25"/>
  <c r="Q231" i="25"/>
  <c r="P231" i="25"/>
  <c r="Q230" i="25"/>
  <c r="P230" i="25"/>
  <c r="Q229" i="25"/>
  <c r="P229" i="25"/>
  <c r="Q228" i="25"/>
  <c r="P228" i="25"/>
  <c r="Q227" i="25"/>
  <c r="P227" i="25"/>
  <c r="Q226" i="25"/>
  <c r="P226" i="25"/>
  <c r="Q225" i="25"/>
  <c r="P225" i="25"/>
  <c r="Q224" i="25"/>
  <c r="P224" i="25"/>
  <c r="Q223" i="25"/>
  <c r="P223" i="25"/>
  <c r="Q222" i="25"/>
  <c r="P222" i="25"/>
  <c r="Q221" i="25"/>
  <c r="P221" i="25"/>
  <c r="Q220" i="25"/>
  <c r="P220" i="25"/>
  <c r="Q219" i="25"/>
  <c r="P219" i="25"/>
  <c r="Q218" i="25"/>
  <c r="P218" i="25"/>
  <c r="Q217" i="25"/>
  <c r="P217" i="25"/>
  <c r="Q216" i="25"/>
  <c r="P216" i="25"/>
  <c r="Q215" i="25"/>
  <c r="P215" i="25"/>
  <c r="Q214" i="25"/>
  <c r="P214" i="25"/>
  <c r="Q213" i="25"/>
  <c r="P213" i="25"/>
  <c r="Q212" i="25"/>
  <c r="P212" i="25"/>
  <c r="Q211" i="25"/>
  <c r="P211" i="25"/>
  <c r="Q210" i="25"/>
  <c r="P210" i="25"/>
  <c r="Q209" i="25"/>
  <c r="P209" i="25"/>
  <c r="Q208" i="25"/>
  <c r="P208" i="25"/>
  <c r="Q207" i="25"/>
  <c r="P207" i="25"/>
  <c r="Q206" i="25"/>
  <c r="P206" i="25"/>
  <c r="Q205" i="25"/>
  <c r="P205" i="25"/>
  <c r="Q204" i="25"/>
  <c r="P204" i="25"/>
  <c r="Q203" i="25"/>
  <c r="P203" i="25"/>
  <c r="Q202" i="25"/>
  <c r="P202" i="25"/>
  <c r="Q201" i="25"/>
  <c r="P201" i="25"/>
  <c r="Q200" i="25"/>
  <c r="P200" i="25"/>
  <c r="Q199" i="25"/>
  <c r="P199" i="25"/>
  <c r="Q198" i="25"/>
  <c r="P198" i="25"/>
  <c r="Q197" i="25"/>
  <c r="P197" i="25"/>
  <c r="Q196" i="25"/>
  <c r="P196" i="25"/>
  <c r="Q195" i="25"/>
  <c r="P195" i="25"/>
  <c r="Q194" i="25"/>
  <c r="P194" i="25"/>
  <c r="Q193" i="25"/>
  <c r="P193" i="25"/>
  <c r="Q192" i="25"/>
  <c r="P192" i="25"/>
  <c r="Q191" i="25"/>
  <c r="P191" i="25"/>
  <c r="Q190" i="25"/>
  <c r="P190" i="25"/>
  <c r="Q189" i="25"/>
  <c r="P189" i="25"/>
  <c r="Q188" i="25"/>
  <c r="P188" i="25"/>
  <c r="Q187" i="25"/>
  <c r="P187" i="25"/>
  <c r="Q186" i="25"/>
  <c r="P186" i="25"/>
  <c r="Q185" i="25"/>
  <c r="P185" i="25"/>
  <c r="Q184" i="25"/>
  <c r="P184" i="25"/>
  <c r="Q183" i="25"/>
  <c r="P183" i="25"/>
  <c r="Q182" i="25"/>
  <c r="P182" i="25"/>
  <c r="Q181" i="25"/>
  <c r="P181" i="25"/>
  <c r="Q180" i="25"/>
  <c r="P180" i="25"/>
  <c r="Q179" i="25"/>
  <c r="P179" i="25"/>
  <c r="Q178" i="25"/>
  <c r="P178" i="25"/>
  <c r="Q177" i="25"/>
  <c r="P177" i="25"/>
  <c r="Q176" i="25"/>
  <c r="P176" i="25"/>
  <c r="Q175" i="25"/>
  <c r="P175" i="25"/>
  <c r="Q174" i="25"/>
  <c r="P174" i="25"/>
  <c r="Q173" i="25"/>
  <c r="P173" i="25"/>
  <c r="Q172" i="25"/>
  <c r="P172" i="25"/>
  <c r="Q171" i="25"/>
  <c r="P171" i="25"/>
  <c r="Q170" i="25"/>
  <c r="P170" i="25"/>
  <c r="Q169" i="25"/>
  <c r="P169" i="25"/>
  <c r="Q168" i="25"/>
  <c r="P168" i="25"/>
  <c r="Q167" i="25"/>
  <c r="P167" i="25"/>
  <c r="Q166" i="25"/>
  <c r="P166" i="25"/>
  <c r="Q165" i="25"/>
  <c r="P165" i="25"/>
  <c r="Q164" i="25"/>
  <c r="P164" i="25"/>
  <c r="Q163" i="25"/>
  <c r="P163" i="25"/>
  <c r="Q162" i="25"/>
  <c r="P162" i="25"/>
  <c r="Q161" i="25"/>
  <c r="P161" i="25"/>
  <c r="Q160" i="25"/>
  <c r="P160" i="25"/>
  <c r="Q159" i="25"/>
  <c r="P159" i="25"/>
  <c r="Q158" i="25"/>
  <c r="P158" i="25"/>
  <c r="Q157" i="25"/>
  <c r="P157" i="25"/>
  <c r="Q156" i="25"/>
  <c r="P156" i="25"/>
  <c r="Q155" i="25"/>
  <c r="P155" i="25"/>
  <c r="Q154" i="25"/>
  <c r="P154" i="25"/>
  <c r="Q153" i="25"/>
  <c r="P153" i="25"/>
  <c r="Q152" i="25"/>
  <c r="P152" i="25"/>
  <c r="Q151" i="25"/>
  <c r="P151" i="25"/>
  <c r="Q150" i="25"/>
  <c r="P150" i="25"/>
  <c r="Q149" i="25"/>
  <c r="P149" i="25"/>
  <c r="Q148" i="25"/>
  <c r="P148" i="25"/>
  <c r="Q147" i="25"/>
  <c r="P147" i="25"/>
  <c r="Q146" i="25"/>
  <c r="P146" i="25"/>
  <c r="Q145" i="25"/>
  <c r="P145" i="25"/>
  <c r="Q144" i="25"/>
  <c r="P144" i="25"/>
  <c r="Q143" i="25"/>
  <c r="P143" i="25"/>
  <c r="Q142" i="25"/>
  <c r="P142" i="25"/>
  <c r="Q141" i="25"/>
  <c r="P141" i="25"/>
  <c r="Q140" i="25"/>
  <c r="P140" i="25"/>
  <c r="Q139" i="25"/>
  <c r="P139" i="25"/>
  <c r="Q138" i="25"/>
  <c r="P138" i="25"/>
  <c r="Q137" i="25"/>
  <c r="P137" i="25"/>
  <c r="Q136" i="25"/>
  <c r="P136" i="25"/>
  <c r="Q135" i="25"/>
  <c r="P135" i="25"/>
  <c r="Q134" i="25"/>
  <c r="P134" i="25"/>
  <c r="Q133" i="25"/>
  <c r="P133" i="25"/>
  <c r="Q132" i="25"/>
  <c r="P132" i="25"/>
  <c r="Q131" i="25"/>
  <c r="P131" i="25"/>
  <c r="Q130" i="25"/>
  <c r="P130" i="25"/>
  <c r="Q129" i="25"/>
  <c r="P129" i="25"/>
  <c r="Q128" i="25"/>
  <c r="P128" i="25"/>
  <c r="Q127" i="25"/>
  <c r="P127" i="25"/>
  <c r="Q126" i="25"/>
  <c r="P126" i="25"/>
  <c r="Q125" i="25"/>
  <c r="P125" i="25"/>
  <c r="Q124" i="25"/>
  <c r="P124" i="25"/>
  <c r="Q123" i="25"/>
  <c r="P123" i="25"/>
  <c r="Q122" i="25"/>
  <c r="P122" i="25"/>
  <c r="Q121" i="25"/>
  <c r="P121" i="25"/>
  <c r="Q120" i="25"/>
  <c r="P120" i="25"/>
  <c r="Q119" i="25"/>
  <c r="P119" i="25"/>
  <c r="Q118" i="25"/>
  <c r="P118" i="25"/>
  <c r="Q117" i="25"/>
  <c r="P117" i="25"/>
  <c r="Q116" i="25"/>
  <c r="P116" i="25"/>
  <c r="Q115" i="25"/>
  <c r="P115" i="25"/>
  <c r="Q114" i="25"/>
  <c r="P114" i="25"/>
  <c r="Q113" i="25"/>
  <c r="P113" i="25"/>
  <c r="Q112" i="25"/>
  <c r="P112" i="25"/>
  <c r="Q111" i="25"/>
  <c r="P111" i="25"/>
  <c r="Q110" i="25"/>
  <c r="P110" i="25"/>
  <c r="Q109" i="25"/>
  <c r="P109" i="25"/>
  <c r="Q108" i="25"/>
  <c r="P108" i="25"/>
  <c r="Q107" i="25"/>
  <c r="P107" i="25"/>
  <c r="Q106" i="25"/>
  <c r="P106" i="25"/>
  <c r="Q105" i="25"/>
  <c r="P105" i="25"/>
  <c r="Q104" i="25"/>
  <c r="P104" i="25"/>
  <c r="Q103" i="25"/>
  <c r="P103" i="25"/>
  <c r="Q102" i="25"/>
  <c r="P102" i="25"/>
  <c r="Q101" i="25"/>
  <c r="P101" i="25"/>
  <c r="Q100" i="25"/>
  <c r="P100" i="25"/>
  <c r="Q99" i="25"/>
  <c r="P99" i="25"/>
  <c r="Q98" i="25"/>
  <c r="P98" i="25"/>
  <c r="Q97" i="25"/>
  <c r="P97" i="25"/>
  <c r="Q96" i="25"/>
  <c r="P96" i="25"/>
  <c r="Q95" i="25"/>
  <c r="P95" i="25"/>
  <c r="Q94" i="25"/>
  <c r="P94" i="25"/>
  <c r="Q93" i="25"/>
  <c r="P93" i="25"/>
  <c r="Q92" i="25"/>
  <c r="P92" i="25"/>
  <c r="Q91" i="25"/>
  <c r="P91" i="25"/>
  <c r="Q90" i="25"/>
  <c r="P90" i="25"/>
  <c r="Q89" i="25"/>
  <c r="P89" i="25"/>
  <c r="Q88" i="25"/>
  <c r="P88" i="25"/>
  <c r="Q87" i="25"/>
  <c r="P87" i="25"/>
  <c r="Q86" i="25"/>
  <c r="P86" i="25"/>
  <c r="Q85" i="25"/>
  <c r="P85" i="25"/>
  <c r="Q84" i="25"/>
  <c r="P84" i="25"/>
  <c r="Q83" i="25"/>
  <c r="P83" i="25"/>
  <c r="Q82" i="25"/>
  <c r="P82" i="25"/>
  <c r="Q81" i="25"/>
  <c r="P81" i="25"/>
  <c r="Q80" i="25"/>
  <c r="P80" i="25"/>
  <c r="Q79" i="25"/>
  <c r="P79" i="25"/>
  <c r="Q78" i="25"/>
  <c r="P78" i="25"/>
  <c r="Q77" i="25"/>
  <c r="P77" i="25"/>
  <c r="Q76" i="25"/>
  <c r="P76" i="25"/>
  <c r="Q75" i="25"/>
  <c r="P75" i="25"/>
  <c r="Q74" i="25"/>
  <c r="P74" i="25"/>
  <c r="Q73" i="25"/>
  <c r="P73" i="25"/>
  <c r="Q72" i="25"/>
  <c r="P72" i="25"/>
  <c r="Q71" i="25"/>
  <c r="P71" i="25"/>
  <c r="Q70" i="25"/>
  <c r="P70" i="25"/>
  <c r="Q69" i="25"/>
  <c r="P69" i="25"/>
  <c r="Q68" i="25"/>
  <c r="P68" i="25"/>
  <c r="Q67" i="25"/>
  <c r="P67" i="25"/>
  <c r="Q66" i="25"/>
  <c r="P66" i="25"/>
  <c r="Q65" i="25"/>
  <c r="P65" i="25"/>
  <c r="Q64" i="25"/>
  <c r="P64" i="25"/>
  <c r="Q63" i="25"/>
  <c r="P63" i="25"/>
  <c r="Q62" i="25"/>
  <c r="P62" i="25"/>
  <c r="Q61" i="25"/>
  <c r="P61" i="25"/>
  <c r="Q60" i="25"/>
  <c r="P60" i="25"/>
  <c r="Q59" i="25"/>
  <c r="P59" i="25"/>
  <c r="Q58" i="25"/>
  <c r="P58" i="25"/>
  <c r="Q57" i="25"/>
  <c r="P57" i="25"/>
  <c r="Q56" i="25"/>
  <c r="P56" i="25"/>
  <c r="Q55" i="25"/>
  <c r="P55" i="25"/>
  <c r="Q54" i="25"/>
  <c r="P54" i="25"/>
  <c r="Q53" i="25"/>
  <c r="P53" i="25"/>
  <c r="Q52" i="25"/>
  <c r="P52" i="25"/>
  <c r="Q51" i="25"/>
  <c r="P51" i="25"/>
  <c r="Q50" i="25"/>
  <c r="P50" i="25"/>
  <c r="Q49" i="25"/>
  <c r="P49" i="25"/>
  <c r="Q48" i="25"/>
  <c r="P48" i="25"/>
  <c r="Q47" i="25"/>
  <c r="P47" i="25"/>
  <c r="Q46" i="25"/>
  <c r="P46" i="25"/>
  <c r="Q45" i="25"/>
  <c r="P45" i="25"/>
  <c r="Q44" i="25"/>
  <c r="P44" i="25"/>
  <c r="Q43" i="25"/>
  <c r="P43" i="25"/>
  <c r="Q42" i="25"/>
  <c r="P42" i="25"/>
  <c r="Q41" i="25"/>
  <c r="P41" i="25"/>
  <c r="Q40" i="25"/>
  <c r="P40" i="25"/>
  <c r="Q39" i="25"/>
  <c r="P39" i="25"/>
  <c r="Q38" i="25"/>
  <c r="P38" i="25"/>
  <c r="Q37" i="25"/>
  <c r="P37" i="25"/>
  <c r="Q36" i="25"/>
  <c r="P36" i="25"/>
  <c r="Q35" i="25"/>
  <c r="P35" i="25"/>
  <c r="Q34" i="25"/>
  <c r="P34" i="25"/>
  <c r="Q33" i="25"/>
  <c r="P33" i="25"/>
  <c r="Q32" i="25"/>
  <c r="P32" i="25"/>
  <c r="Q31" i="25"/>
  <c r="P31" i="25"/>
  <c r="Q30" i="25"/>
  <c r="P30" i="25"/>
  <c r="Q29" i="25"/>
  <c r="P29" i="25"/>
  <c r="Q28" i="25"/>
  <c r="P28" i="25"/>
  <c r="Q27" i="25"/>
  <c r="P27" i="25"/>
  <c r="Q26" i="25"/>
  <c r="P26" i="25"/>
  <c r="Q25" i="25"/>
  <c r="P25" i="25"/>
  <c r="Q24" i="25"/>
  <c r="P24" i="25"/>
  <c r="Q23" i="25"/>
  <c r="P23" i="25"/>
  <c r="Q22" i="25"/>
  <c r="P22" i="25"/>
  <c r="Q21" i="25"/>
  <c r="P21" i="25"/>
  <c r="Q20" i="25"/>
  <c r="P20" i="25"/>
  <c r="Q19" i="25"/>
  <c r="P19" i="25"/>
  <c r="Q18" i="25"/>
  <c r="P18" i="25"/>
  <c r="Q17" i="25"/>
  <c r="P17" i="25"/>
  <c r="Q16" i="25"/>
  <c r="P16" i="25"/>
  <c r="Q15" i="25"/>
  <c r="P15" i="25"/>
  <c r="Q14" i="25"/>
  <c r="P14" i="25"/>
  <c r="Q13" i="25"/>
  <c r="P13" i="25"/>
  <c r="Q12" i="25"/>
  <c r="P12" i="25"/>
  <c r="Q11" i="25"/>
  <c r="P11" i="25"/>
  <c r="Q10" i="25"/>
  <c r="P10" i="25"/>
  <c r="Q9" i="25"/>
  <c r="P9" i="25"/>
  <c r="Q8" i="25"/>
  <c r="P8" i="25"/>
  <c r="Q7" i="25"/>
  <c r="P7" i="25"/>
  <c r="Q6" i="25"/>
  <c r="P6" i="25"/>
  <c r="P790" i="25" s="1"/>
  <c r="N790" i="25" s="1"/>
  <c r="C1" i="25"/>
  <c r="B1" i="25"/>
  <c r="A1" i="25"/>
  <c r="O791" i="23"/>
  <c r="N791" i="23"/>
  <c r="P791" i="23"/>
  <c r="Q791" i="23"/>
  <c r="L791" i="23"/>
  <c r="N791" i="21"/>
  <c r="O791" i="21"/>
  <c r="O791" i="22"/>
  <c r="N791" i="22"/>
  <c r="P791" i="22"/>
  <c r="Q791" i="22"/>
  <c r="L791" i="22"/>
  <c r="L791" i="21"/>
  <c r="P791" i="21"/>
  <c r="Q791" i="21"/>
  <c r="L790" i="24"/>
  <c r="Q789" i="24"/>
  <c r="P789" i="24"/>
  <c r="Q788" i="24"/>
  <c r="P788" i="24"/>
  <c r="Q787" i="24"/>
  <c r="P787" i="24"/>
  <c r="Q786" i="24"/>
  <c r="P786" i="24"/>
  <c r="Q785" i="24"/>
  <c r="P785" i="24"/>
  <c r="Q784" i="24"/>
  <c r="P784" i="24"/>
  <c r="Q783" i="24"/>
  <c r="P783" i="24"/>
  <c r="Q782" i="24"/>
  <c r="P782" i="24"/>
  <c r="Q781" i="24"/>
  <c r="P781" i="24"/>
  <c r="Q780" i="24"/>
  <c r="P780" i="24"/>
  <c r="Q779" i="24"/>
  <c r="P779" i="24"/>
  <c r="Q778" i="24"/>
  <c r="P778" i="24"/>
  <c r="Q777" i="24"/>
  <c r="P777" i="24"/>
  <c r="Q776" i="24"/>
  <c r="P776" i="24"/>
  <c r="Q775" i="24"/>
  <c r="P775" i="24"/>
  <c r="Q774" i="24"/>
  <c r="P774" i="24"/>
  <c r="Q773" i="24"/>
  <c r="P773" i="24"/>
  <c r="Q772" i="24"/>
  <c r="P772" i="24"/>
  <c r="Q771" i="24"/>
  <c r="P771" i="24"/>
  <c r="Q770" i="24"/>
  <c r="P770" i="24"/>
  <c r="Q769" i="24"/>
  <c r="P769" i="24"/>
  <c r="Q768" i="24"/>
  <c r="P768" i="24"/>
  <c r="Q767" i="24"/>
  <c r="P767" i="24"/>
  <c r="Q766" i="24"/>
  <c r="P766" i="24"/>
  <c r="Q765" i="24"/>
  <c r="P765" i="24"/>
  <c r="Q764" i="24"/>
  <c r="P764" i="24"/>
  <c r="Q763" i="24"/>
  <c r="P763" i="24"/>
  <c r="Q762" i="24"/>
  <c r="P762" i="24"/>
  <c r="Q761" i="24"/>
  <c r="P761" i="24"/>
  <c r="Q760" i="24"/>
  <c r="P760" i="24"/>
  <c r="Q759" i="24"/>
  <c r="P759" i="24"/>
  <c r="Q758" i="24"/>
  <c r="P758" i="24"/>
  <c r="Q757" i="24"/>
  <c r="P757" i="24"/>
  <c r="Q756" i="24"/>
  <c r="P756" i="24"/>
  <c r="Q755" i="24"/>
  <c r="P755" i="24"/>
  <c r="Q754" i="24"/>
  <c r="P754" i="24"/>
  <c r="Q753" i="24"/>
  <c r="P753" i="24"/>
  <c r="Q752" i="24"/>
  <c r="P752" i="24"/>
  <c r="Q751" i="24"/>
  <c r="P751" i="24"/>
  <c r="Q750" i="24"/>
  <c r="P750" i="24"/>
  <c r="Q749" i="24"/>
  <c r="P749" i="24"/>
  <c r="Q748" i="24"/>
  <c r="P748" i="24"/>
  <c r="Q747" i="24"/>
  <c r="P747" i="24"/>
  <c r="Q746" i="24"/>
  <c r="P746" i="24"/>
  <c r="Q745" i="24"/>
  <c r="P745" i="24"/>
  <c r="Q744" i="24"/>
  <c r="P744" i="24"/>
  <c r="Q743" i="24"/>
  <c r="P743" i="24"/>
  <c r="Q742" i="24"/>
  <c r="P742" i="24"/>
  <c r="Q741" i="24"/>
  <c r="P741" i="24"/>
  <c r="Q740" i="24"/>
  <c r="P740" i="24"/>
  <c r="Q739" i="24"/>
  <c r="P739" i="24"/>
  <c r="Q738" i="24"/>
  <c r="P738" i="24"/>
  <c r="Q737" i="24"/>
  <c r="P737" i="24"/>
  <c r="Q736" i="24"/>
  <c r="P736" i="24"/>
  <c r="Q735" i="24"/>
  <c r="P735" i="24"/>
  <c r="Q734" i="24"/>
  <c r="P734" i="24"/>
  <c r="Q733" i="24"/>
  <c r="P733" i="24"/>
  <c r="Q732" i="24"/>
  <c r="P732" i="24"/>
  <c r="Q731" i="24"/>
  <c r="P731" i="24"/>
  <c r="Q730" i="24"/>
  <c r="P730" i="24"/>
  <c r="Q729" i="24"/>
  <c r="P729" i="24"/>
  <c r="Q728" i="24"/>
  <c r="P728" i="24"/>
  <c r="Q727" i="24"/>
  <c r="P727" i="24"/>
  <c r="Q726" i="24"/>
  <c r="P726" i="24"/>
  <c r="Q725" i="24"/>
  <c r="P725" i="24"/>
  <c r="Q724" i="24"/>
  <c r="P724" i="24"/>
  <c r="Q723" i="24"/>
  <c r="P723" i="24"/>
  <c r="Q722" i="24"/>
  <c r="P722" i="24"/>
  <c r="Q721" i="24"/>
  <c r="P721" i="24"/>
  <c r="Q720" i="24"/>
  <c r="P720" i="24"/>
  <c r="Q719" i="24"/>
  <c r="P719" i="24"/>
  <c r="Q718" i="24"/>
  <c r="P718" i="24"/>
  <c r="Q717" i="24"/>
  <c r="P717" i="24"/>
  <c r="Q716" i="24"/>
  <c r="P716" i="24"/>
  <c r="Q715" i="24"/>
  <c r="P715" i="24"/>
  <c r="Q714" i="24"/>
  <c r="P714" i="24"/>
  <c r="Q713" i="24"/>
  <c r="P713" i="24"/>
  <c r="Q712" i="24"/>
  <c r="P712" i="24"/>
  <c r="Q711" i="24"/>
  <c r="P711" i="24"/>
  <c r="Q710" i="24"/>
  <c r="P710" i="24"/>
  <c r="Q709" i="24"/>
  <c r="P709" i="24"/>
  <c r="Q708" i="24"/>
  <c r="P708" i="24"/>
  <c r="Q707" i="24"/>
  <c r="P707" i="24"/>
  <c r="Q706" i="24"/>
  <c r="P706" i="24"/>
  <c r="Q705" i="24"/>
  <c r="P705" i="24"/>
  <c r="Q704" i="24"/>
  <c r="P704" i="24"/>
  <c r="Q703" i="24"/>
  <c r="P703" i="24"/>
  <c r="Q702" i="24"/>
  <c r="P702" i="24"/>
  <c r="Q701" i="24"/>
  <c r="P701" i="24"/>
  <c r="Q700" i="24"/>
  <c r="P700" i="24"/>
  <c r="Q699" i="24"/>
  <c r="P699" i="24"/>
  <c r="Q698" i="24"/>
  <c r="P698" i="24"/>
  <c r="Q697" i="24"/>
  <c r="P697" i="24"/>
  <c r="Q696" i="24"/>
  <c r="P696" i="24"/>
  <c r="Q695" i="24"/>
  <c r="P695" i="24"/>
  <c r="Q694" i="24"/>
  <c r="P694" i="24"/>
  <c r="Q693" i="24"/>
  <c r="P693" i="24"/>
  <c r="Q692" i="24"/>
  <c r="P692" i="24"/>
  <c r="Q691" i="24"/>
  <c r="P691" i="24"/>
  <c r="Q690" i="24"/>
  <c r="P690" i="24"/>
  <c r="Q689" i="24"/>
  <c r="P689" i="24"/>
  <c r="Q688" i="24"/>
  <c r="P688" i="24"/>
  <c r="Q687" i="24"/>
  <c r="P687" i="24"/>
  <c r="Q686" i="24"/>
  <c r="P686" i="24"/>
  <c r="Q685" i="24"/>
  <c r="P685" i="24"/>
  <c r="Q684" i="24"/>
  <c r="P684" i="24"/>
  <c r="Q683" i="24"/>
  <c r="P683" i="24"/>
  <c r="Q682" i="24"/>
  <c r="P682" i="24"/>
  <c r="Q681" i="24"/>
  <c r="P681" i="24"/>
  <c r="Q680" i="24"/>
  <c r="P680" i="24"/>
  <c r="Q679" i="24"/>
  <c r="P679" i="24"/>
  <c r="Q678" i="24"/>
  <c r="P678" i="24"/>
  <c r="Q677" i="24"/>
  <c r="P677" i="24"/>
  <c r="Q676" i="24"/>
  <c r="P676" i="24"/>
  <c r="Q675" i="24"/>
  <c r="P675" i="24"/>
  <c r="Q674" i="24"/>
  <c r="P674" i="24"/>
  <c r="Q673" i="24"/>
  <c r="P673" i="24"/>
  <c r="Q672" i="24"/>
  <c r="P672" i="24"/>
  <c r="Q671" i="24"/>
  <c r="P671" i="24"/>
  <c r="Q670" i="24"/>
  <c r="P670" i="24"/>
  <c r="Q669" i="24"/>
  <c r="P669" i="24"/>
  <c r="Q668" i="24"/>
  <c r="P668" i="24"/>
  <c r="Q667" i="24"/>
  <c r="P667" i="24"/>
  <c r="Q666" i="24"/>
  <c r="P666" i="24"/>
  <c r="Q665" i="24"/>
  <c r="P665" i="24"/>
  <c r="Q664" i="24"/>
  <c r="P664" i="24"/>
  <c r="Q663" i="24"/>
  <c r="P663" i="24"/>
  <c r="Q662" i="24"/>
  <c r="P662" i="24"/>
  <c r="Q661" i="24"/>
  <c r="P661" i="24"/>
  <c r="Q660" i="24"/>
  <c r="P660" i="24"/>
  <c r="Q659" i="24"/>
  <c r="P659" i="24"/>
  <c r="Q658" i="24"/>
  <c r="P658" i="24"/>
  <c r="Q657" i="24"/>
  <c r="P657" i="24"/>
  <c r="Q656" i="24"/>
  <c r="P656" i="24"/>
  <c r="Q655" i="24"/>
  <c r="P655" i="24"/>
  <c r="Q654" i="24"/>
  <c r="P654" i="24"/>
  <c r="Q653" i="24"/>
  <c r="P653" i="24"/>
  <c r="Q652" i="24"/>
  <c r="P652" i="24"/>
  <c r="Q651" i="24"/>
  <c r="P651" i="24"/>
  <c r="Q650" i="24"/>
  <c r="P650" i="24"/>
  <c r="Q649" i="24"/>
  <c r="P649" i="24"/>
  <c r="Q648" i="24"/>
  <c r="P648" i="24"/>
  <c r="Q647" i="24"/>
  <c r="P647" i="24"/>
  <c r="Q646" i="24"/>
  <c r="P646" i="24"/>
  <c r="Q645" i="24"/>
  <c r="P645" i="24"/>
  <c r="Q644" i="24"/>
  <c r="P644" i="24"/>
  <c r="Q643" i="24"/>
  <c r="P643" i="24"/>
  <c r="Q642" i="24"/>
  <c r="P642" i="24"/>
  <c r="Q641" i="24"/>
  <c r="P641" i="24"/>
  <c r="Q640" i="24"/>
  <c r="P640" i="24"/>
  <c r="Q639" i="24"/>
  <c r="P639" i="24"/>
  <c r="Q638" i="24"/>
  <c r="P638" i="24"/>
  <c r="Q637" i="24"/>
  <c r="P637" i="24"/>
  <c r="Q636" i="24"/>
  <c r="P636" i="24"/>
  <c r="Q635" i="24"/>
  <c r="P635" i="24"/>
  <c r="Q634" i="24"/>
  <c r="P634" i="24"/>
  <c r="Q633" i="24"/>
  <c r="P633" i="24"/>
  <c r="Q632" i="24"/>
  <c r="P632" i="24"/>
  <c r="Q631" i="24"/>
  <c r="P631" i="24"/>
  <c r="Q630" i="24"/>
  <c r="P630" i="24"/>
  <c r="Q629" i="24"/>
  <c r="P629" i="24"/>
  <c r="Q628" i="24"/>
  <c r="P628" i="24"/>
  <c r="Q627" i="24"/>
  <c r="P627" i="24"/>
  <c r="Q626" i="24"/>
  <c r="P626" i="24"/>
  <c r="Q625" i="24"/>
  <c r="P625" i="24"/>
  <c r="Q624" i="24"/>
  <c r="P624" i="24"/>
  <c r="Q623" i="24"/>
  <c r="P623" i="24"/>
  <c r="Q622" i="24"/>
  <c r="P622" i="24"/>
  <c r="Q621" i="24"/>
  <c r="P621" i="24"/>
  <c r="Q620" i="24"/>
  <c r="P620" i="24"/>
  <c r="Q619" i="24"/>
  <c r="P619" i="24"/>
  <c r="Q618" i="24"/>
  <c r="P618" i="24"/>
  <c r="Q617" i="24"/>
  <c r="P617" i="24"/>
  <c r="Q616" i="24"/>
  <c r="P616" i="24"/>
  <c r="Q615" i="24"/>
  <c r="P615" i="24"/>
  <c r="Q614" i="24"/>
  <c r="P614" i="24"/>
  <c r="Q613" i="24"/>
  <c r="P613" i="24"/>
  <c r="Q612" i="24"/>
  <c r="P612" i="24"/>
  <c r="Q611" i="24"/>
  <c r="P611" i="24"/>
  <c r="Q610" i="24"/>
  <c r="P610" i="24"/>
  <c r="Q609" i="24"/>
  <c r="P609" i="24"/>
  <c r="Q608" i="24"/>
  <c r="P608" i="24"/>
  <c r="Q607" i="24"/>
  <c r="P607" i="24"/>
  <c r="Q606" i="24"/>
  <c r="P606" i="24"/>
  <c r="Q605" i="24"/>
  <c r="P605" i="24"/>
  <c r="Q604" i="24"/>
  <c r="P604" i="24"/>
  <c r="Q603" i="24"/>
  <c r="P603" i="24"/>
  <c r="Q602" i="24"/>
  <c r="P602" i="24"/>
  <c r="Q601" i="24"/>
  <c r="P601" i="24"/>
  <c r="Q600" i="24"/>
  <c r="P600" i="24"/>
  <c r="Q599" i="24"/>
  <c r="P599" i="24"/>
  <c r="Q598" i="24"/>
  <c r="P598" i="24"/>
  <c r="Q597" i="24"/>
  <c r="P597" i="24"/>
  <c r="Q596" i="24"/>
  <c r="P596" i="24"/>
  <c r="Q595" i="24"/>
  <c r="P595" i="24"/>
  <c r="Q594" i="24"/>
  <c r="P594" i="24"/>
  <c r="Q593" i="24"/>
  <c r="P593" i="24"/>
  <c r="Q592" i="24"/>
  <c r="P592" i="24"/>
  <c r="Q591" i="24"/>
  <c r="P591" i="24"/>
  <c r="Q590" i="24"/>
  <c r="P590" i="24"/>
  <c r="Q589" i="24"/>
  <c r="P589" i="24"/>
  <c r="Q588" i="24"/>
  <c r="P588" i="24"/>
  <c r="Q587" i="24"/>
  <c r="P587" i="24"/>
  <c r="Q586" i="24"/>
  <c r="P586" i="24"/>
  <c r="Q585" i="24"/>
  <c r="P585" i="24"/>
  <c r="Q584" i="24"/>
  <c r="P584" i="24"/>
  <c r="Q583" i="24"/>
  <c r="P583" i="24"/>
  <c r="Q582" i="24"/>
  <c r="P582" i="24"/>
  <c r="Q581" i="24"/>
  <c r="P581" i="24"/>
  <c r="Q580" i="24"/>
  <c r="P580" i="24"/>
  <c r="Q579" i="24"/>
  <c r="P579" i="24"/>
  <c r="Q578" i="24"/>
  <c r="P578" i="24"/>
  <c r="Q577" i="24"/>
  <c r="P577" i="24"/>
  <c r="Q576" i="24"/>
  <c r="P576" i="24"/>
  <c r="Q575" i="24"/>
  <c r="P575" i="24"/>
  <c r="Q574" i="24"/>
  <c r="P574" i="24"/>
  <c r="Q573" i="24"/>
  <c r="P573" i="24"/>
  <c r="Q572" i="24"/>
  <c r="P572" i="24"/>
  <c r="Q571" i="24"/>
  <c r="P571" i="24"/>
  <c r="Q570" i="24"/>
  <c r="P570" i="24"/>
  <c r="Q569" i="24"/>
  <c r="P569" i="24"/>
  <c r="Q568" i="24"/>
  <c r="P568" i="24"/>
  <c r="Q567" i="24"/>
  <c r="P567" i="24"/>
  <c r="Q566" i="24"/>
  <c r="P566" i="24"/>
  <c r="Q565" i="24"/>
  <c r="P565" i="24"/>
  <c r="Q564" i="24"/>
  <c r="P564" i="24"/>
  <c r="Q563" i="24"/>
  <c r="P563" i="24"/>
  <c r="Q562" i="24"/>
  <c r="P562" i="24"/>
  <c r="Q561" i="24"/>
  <c r="P561" i="24"/>
  <c r="Q560" i="24"/>
  <c r="P560" i="24"/>
  <c r="Q559" i="24"/>
  <c r="P559" i="24"/>
  <c r="Q558" i="24"/>
  <c r="P558" i="24"/>
  <c r="Q557" i="24"/>
  <c r="P557" i="24"/>
  <c r="Q556" i="24"/>
  <c r="P556" i="24"/>
  <c r="Q555" i="24"/>
  <c r="P555" i="24"/>
  <c r="Q554" i="24"/>
  <c r="P554" i="24"/>
  <c r="Q553" i="24"/>
  <c r="P553" i="24"/>
  <c r="Q552" i="24"/>
  <c r="P552" i="24"/>
  <c r="Q551" i="24"/>
  <c r="P551" i="24"/>
  <c r="Q550" i="24"/>
  <c r="P550" i="24"/>
  <c r="Q549" i="24"/>
  <c r="P549" i="24"/>
  <c r="Q548" i="24"/>
  <c r="P548" i="24"/>
  <c r="Q547" i="24"/>
  <c r="P547" i="24"/>
  <c r="Q546" i="24"/>
  <c r="P546" i="24"/>
  <c r="Q545" i="24"/>
  <c r="P545" i="24"/>
  <c r="Q544" i="24"/>
  <c r="P544" i="24"/>
  <c r="Q543" i="24"/>
  <c r="P543" i="24"/>
  <c r="Q542" i="24"/>
  <c r="P542" i="24"/>
  <c r="Q541" i="24"/>
  <c r="P541" i="24"/>
  <c r="Q540" i="24"/>
  <c r="P540" i="24"/>
  <c r="Q539" i="24"/>
  <c r="P539" i="24"/>
  <c r="Q538" i="24"/>
  <c r="P538" i="24"/>
  <c r="Q537" i="24"/>
  <c r="P537" i="24"/>
  <c r="Q536" i="24"/>
  <c r="P536" i="24"/>
  <c r="Q535" i="24"/>
  <c r="P535" i="24"/>
  <c r="Q534" i="24"/>
  <c r="P534" i="24"/>
  <c r="Q533" i="24"/>
  <c r="P533" i="24"/>
  <c r="Q532" i="24"/>
  <c r="P532" i="24"/>
  <c r="Q531" i="24"/>
  <c r="P531" i="24"/>
  <c r="Q530" i="24"/>
  <c r="P530" i="24"/>
  <c r="Q529" i="24"/>
  <c r="P529" i="24"/>
  <c r="Q528" i="24"/>
  <c r="P528" i="24"/>
  <c r="Q527" i="24"/>
  <c r="P527" i="24"/>
  <c r="Q526" i="24"/>
  <c r="P526" i="24"/>
  <c r="Q525" i="24"/>
  <c r="P525" i="24"/>
  <c r="Q524" i="24"/>
  <c r="P524" i="24"/>
  <c r="Q523" i="24"/>
  <c r="P523" i="24"/>
  <c r="Q522" i="24"/>
  <c r="P522" i="24"/>
  <c r="Q521" i="24"/>
  <c r="P521" i="24"/>
  <c r="Q520" i="24"/>
  <c r="P520" i="24"/>
  <c r="Q519" i="24"/>
  <c r="P519" i="24"/>
  <c r="Q518" i="24"/>
  <c r="P518" i="24"/>
  <c r="Q517" i="24"/>
  <c r="P517" i="24"/>
  <c r="Q516" i="24"/>
  <c r="P516" i="24"/>
  <c r="Q515" i="24"/>
  <c r="P515" i="24"/>
  <c r="Q514" i="24"/>
  <c r="P514" i="24"/>
  <c r="Q513" i="24"/>
  <c r="P513" i="24"/>
  <c r="Q512" i="24"/>
  <c r="P512" i="24"/>
  <c r="Q511" i="24"/>
  <c r="P511" i="24"/>
  <c r="Q510" i="24"/>
  <c r="P510" i="24"/>
  <c r="Q509" i="24"/>
  <c r="P509" i="24"/>
  <c r="Q508" i="24"/>
  <c r="P508" i="24"/>
  <c r="Q507" i="24"/>
  <c r="P507" i="24"/>
  <c r="Q506" i="24"/>
  <c r="P506" i="24"/>
  <c r="Q505" i="24"/>
  <c r="P505" i="24"/>
  <c r="Q504" i="24"/>
  <c r="P504" i="24"/>
  <c r="Q503" i="24"/>
  <c r="P503" i="24"/>
  <c r="Q502" i="24"/>
  <c r="P502" i="24"/>
  <c r="Q501" i="24"/>
  <c r="P501" i="24"/>
  <c r="Q500" i="24"/>
  <c r="P500" i="24"/>
  <c r="Q499" i="24"/>
  <c r="P499" i="24"/>
  <c r="Q498" i="24"/>
  <c r="P498" i="24"/>
  <c r="Q497" i="24"/>
  <c r="P497" i="24"/>
  <c r="Q496" i="24"/>
  <c r="P496" i="24"/>
  <c r="Q495" i="24"/>
  <c r="P495" i="24"/>
  <c r="Q494" i="24"/>
  <c r="P494" i="24"/>
  <c r="Q493" i="24"/>
  <c r="P493" i="24"/>
  <c r="Q492" i="24"/>
  <c r="P492" i="24"/>
  <c r="Q491" i="24"/>
  <c r="P491" i="24"/>
  <c r="Q490" i="24"/>
  <c r="P490" i="24"/>
  <c r="Q489" i="24"/>
  <c r="P489" i="24"/>
  <c r="Q488" i="24"/>
  <c r="P488" i="24"/>
  <c r="Q487" i="24"/>
  <c r="P487" i="24"/>
  <c r="Q486" i="24"/>
  <c r="P486" i="24"/>
  <c r="Q485" i="24"/>
  <c r="P485" i="24"/>
  <c r="Q484" i="24"/>
  <c r="P484" i="24"/>
  <c r="Q483" i="24"/>
  <c r="P483" i="24"/>
  <c r="Q482" i="24"/>
  <c r="P482" i="24"/>
  <c r="Q481" i="24"/>
  <c r="P481" i="24"/>
  <c r="Q480" i="24"/>
  <c r="P480" i="24"/>
  <c r="Q479" i="24"/>
  <c r="P479" i="24"/>
  <c r="Q478" i="24"/>
  <c r="P478" i="24"/>
  <c r="Q477" i="24"/>
  <c r="P477" i="24"/>
  <c r="Q476" i="24"/>
  <c r="P476" i="24"/>
  <c r="Q475" i="24"/>
  <c r="P475" i="24"/>
  <c r="Q474" i="24"/>
  <c r="P474" i="24"/>
  <c r="Q473" i="24"/>
  <c r="P473" i="24"/>
  <c r="Q472" i="24"/>
  <c r="P472" i="24"/>
  <c r="Q471" i="24"/>
  <c r="P471" i="24"/>
  <c r="Q470" i="24"/>
  <c r="P470" i="24"/>
  <c r="Q469" i="24"/>
  <c r="P469" i="24"/>
  <c r="Q468" i="24"/>
  <c r="P468" i="24"/>
  <c r="Q467" i="24"/>
  <c r="P467" i="24"/>
  <c r="Q466" i="24"/>
  <c r="P466" i="24"/>
  <c r="Q465" i="24"/>
  <c r="P465" i="24"/>
  <c r="Q464" i="24"/>
  <c r="P464" i="24"/>
  <c r="Q463" i="24"/>
  <c r="P463" i="24"/>
  <c r="Q462" i="24"/>
  <c r="P462" i="24"/>
  <c r="Q461" i="24"/>
  <c r="P461" i="24"/>
  <c r="Q460" i="24"/>
  <c r="P460" i="24"/>
  <c r="Q459" i="24"/>
  <c r="P459" i="24"/>
  <c r="Q458" i="24"/>
  <c r="P458" i="24"/>
  <c r="Q457" i="24"/>
  <c r="P457" i="24"/>
  <c r="Q456" i="24"/>
  <c r="P456" i="24"/>
  <c r="Q455" i="24"/>
  <c r="P455" i="24"/>
  <c r="Q454" i="24"/>
  <c r="P454" i="24"/>
  <c r="Q453" i="24"/>
  <c r="P453" i="24"/>
  <c r="Q452" i="24"/>
  <c r="P452" i="24"/>
  <c r="Q451" i="24"/>
  <c r="P451" i="24"/>
  <c r="Q450" i="24"/>
  <c r="P450" i="24"/>
  <c r="Q449" i="24"/>
  <c r="P449" i="24"/>
  <c r="Q448" i="24"/>
  <c r="P448" i="24"/>
  <c r="Q447" i="24"/>
  <c r="P447" i="24"/>
  <c r="Q446" i="24"/>
  <c r="P446" i="24"/>
  <c r="Q445" i="24"/>
  <c r="P445" i="24"/>
  <c r="Q444" i="24"/>
  <c r="P444" i="24"/>
  <c r="Q443" i="24"/>
  <c r="P443" i="24"/>
  <c r="Q442" i="24"/>
  <c r="P442" i="24"/>
  <c r="Q441" i="24"/>
  <c r="P441" i="24"/>
  <c r="Q440" i="24"/>
  <c r="P440" i="24"/>
  <c r="Q439" i="24"/>
  <c r="P439" i="24"/>
  <c r="Q438" i="24"/>
  <c r="P438" i="24"/>
  <c r="Q437" i="24"/>
  <c r="P437" i="24"/>
  <c r="Q436" i="24"/>
  <c r="P436" i="24"/>
  <c r="Q435" i="24"/>
  <c r="P435" i="24"/>
  <c r="Q434" i="24"/>
  <c r="P434" i="24"/>
  <c r="Q433" i="24"/>
  <c r="P433" i="24"/>
  <c r="Q432" i="24"/>
  <c r="P432" i="24"/>
  <c r="Q431" i="24"/>
  <c r="P431" i="24"/>
  <c r="Q430" i="24"/>
  <c r="P430" i="24"/>
  <c r="Q429" i="24"/>
  <c r="P429" i="24"/>
  <c r="Q428" i="24"/>
  <c r="P428" i="24"/>
  <c r="Q427" i="24"/>
  <c r="P427" i="24"/>
  <c r="Q426" i="24"/>
  <c r="P426" i="24"/>
  <c r="Q425" i="24"/>
  <c r="P425" i="24"/>
  <c r="Q424" i="24"/>
  <c r="P424" i="24"/>
  <c r="Q423" i="24"/>
  <c r="P423" i="24"/>
  <c r="Q422" i="24"/>
  <c r="P422" i="24"/>
  <c r="Q421" i="24"/>
  <c r="P421" i="24"/>
  <c r="Q420" i="24"/>
  <c r="P420" i="24"/>
  <c r="Q419" i="24"/>
  <c r="P419" i="24"/>
  <c r="Q418" i="24"/>
  <c r="P418" i="24"/>
  <c r="Q417" i="24"/>
  <c r="P417" i="24"/>
  <c r="Q416" i="24"/>
  <c r="P416" i="24"/>
  <c r="Q415" i="24"/>
  <c r="P415" i="24"/>
  <c r="Q414" i="24"/>
  <c r="P414" i="24"/>
  <c r="Q413" i="24"/>
  <c r="P413" i="24"/>
  <c r="Q412" i="24"/>
  <c r="P412" i="24"/>
  <c r="Q411" i="24"/>
  <c r="P411" i="24"/>
  <c r="Q410" i="24"/>
  <c r="P410" i="24"/>
  <c r="Q409" i="24"/>
  <c r="P409" i="24"/>
  <c r="Q408" i="24"/>
  <c r="P408" i="24"/>
  <c r="Q407" i="24"/>
  <c r="P407" i="24"/>
  <c r="Q406" i="24"/>
  <c r="P406" i="24"/>
  <c r="Q405" i="24"/>
  <c r="P405" i="24"/>
  <c r="Q404" i="24"/>
  <c r="P404" i="24"/>
  <c r="Q403" i="24"/>
  <c r="P403" i="24"/>
  <c r="Q402" i="24"/>
  <c r="P402" i="24"/>
  <c r="Q401" i="24"/>
  <c r="P401" i="24"/>
  <c r="Q400" i="24"/>
  <c r="P400" i="24"/>
  <c r="Q399" i="24"/>
  <c r="P399" i="24"/>
  <c r="Q398" i="24"/>
  <c r="P398" i="24"/>
  <c r="Q397" i="24"/>
  <c r="P397" i="24"/>
  <c r="Q396" i="24"/>
  <c r="P396" i="24"/>
  <c r="Q395" i="24"/>
  <c r="P395" i="24"/>
  <c r="Q394" i="24"/>
  <c r="P394" i="24"/>
  <c r="Q393" i="24"/>
  <c r="P393" i="24"/>
  <c r="Q392" i="24"/>
  <c r="P392" i="24"/>
  <c r="Q391" i="24"/>
  <c r="P391" i="24"/>
  <c r="Q390" i="24"/>
  <c r="P390" i="24"/>
  <c r="Q389" i="24"/>
  <c r="P389" i="24"/>
  <c r="Q388" i="24"/>
  <c r="P388" i="24"/>
  <c r="Q387" i="24"/>
  <c r="P387" i="24"/>
  <c r="Q386" i="24"/>
  <c r="P386" i="24"/>
  <c r="Q385" i="24"/>
  <c r="P385" i="24"/>
  <c r="Q384" i="24"/>
  <c r="P384" i="24"/>
  <c r="Q383" i="24"/>
  <c r="P383" i="24"/>
  <c r="Q382" i="24"/>
  <c r="P382" i="24"/>
  <c r="Q381" i="24"/>
  <c r="P381" i="24"/>
  <c r="Q380" i="24"/>
  <c r="P380" i="24"/>
  <c r="Q379" i="24"/>
  <c r="P379" i="24"/>
  <c r="Q378" i="24"/>
  <c r="P378" i="24"/>
  <c r="Q377" i="24"/>
  <c r="P377" i="24"/>
  <c r="Q376" i="24"/>
  <c r="P376" i="24"/>
  <c r="Q375" i="24"/>
  <c r="P375" i="24"/>
  <c r="Q374" i="24"/>
  <c r="P374" i="24"/>
  <c r="Q373" i="24"/>
  <c r="P373" i="24"/>
  <c r="Q372" i="24"/>
  <c r="P372" i="24"/>
  <c r="Q371" i="24"/>
  <c r="P371" i="24"/>
  <c r="Q370" i="24"/>
  <c r="P370" i="24"/>
  <c r="Q369" i="24"/>
  <c r="P369" i="24"/>
  <c r="Q368" i="24"/>
  <c r="P368" i="24"/>
  <c r="Q367" i="24"/>
  <c r="P367" i="24"/>
  <c r="Q366" i="24"/>
  <c r="P366" i="24"/>
  <c r="Q365" i="24"/>
  <c r="P365" i="24"/>
  <c r="Q364" i="24"/>
  <c r="P364" i="24"/>
  <c r="Q363" i="24"/>
  <c r="P363" i="24"/>
  <c r="Q362" i="24"/>
  <c r="P362" i="24"/>
  <c r="Q361" i="24"/>
  <c r="P361" i="24"/>
  <c r="Q360" i="24"/>
  <c r="P360" i="24"/>
  <c r="Q359" i="24"/>
  <c r="P359" i="24"/>
  <c r="Q358" i="24"/>
  <c r="P358" i="24"/>
  <c r="Q357" i="24"/>
  <c r="P357" i="24"/>
  <c r="Q356" i="24"/>
  <c r="P356" i="24"/>
  <c r="Q355" i="24"/>
  <c r="P355" i="24"/>
  <c r="Q354" i="24"/>
  <c r="P354" i="24"/>
  <c r="Q353" i="24"/>
  <c r="P353" i="24"/>
  <c r="Q352" i="24"/>
  <c r="P352" i="24"/>
  <c r="Q351" i="24"/>
  <c r="P351" i="24"/>
  <c r="Q350" i="24"/>
  <c r="P350" i="24"/>
  <c r="Q349" i="24"/>
  <c r="P349" i="24"/>
  <c r="Q348" i="24"/>
  <c r="P348" i="24"/>
  <c r="Q347" i="24"/>
  <c r="P347" i="24"/>
  <c r="Q346" i="24"/>
  <c r="P346" i="24"/>
  <c r="Q345" i="24"/>
  <c r="P345" i="24"/>
  <c r="Q344" i="24"/>
  <c r="P344" i="24"/>
  <c r="Q343" i="24"/>
  <c r="P343" i="24"/>
  <c r="Q342" i="24"/>
  <c r="P342" i="24"/>
  <c r="Q341" i="24"/>
  <c r="P341" i="24"/>
  <c r="Q340" i="24"/>
  <c r="P340" i="24"/>
  <c r="Q339" i="24"/>
  <c r="P339" i="24"/>
  <c r="Q338" i="24"/>
  <c r="P338" i="24"/>
  <c r="Q337" i="24"/>
  <c r="P337" i="24"/>
  <c r="Q336" i="24"/>
  <c r="P336" i="24"/>
  <c r="Q335" i="24"/>
  <c r="P335" i="24"/>
  <c r="Q334" i="24"/>
  <c r="P334" i="24"/>
  <c r="Q333" i="24"/>
  <c r="P333" i="24"/>
  <c r="Q332" i="24"/>
  <c r="P332" i="24"/>
  <c r="Q331" i="24"/>
  <c r="P331" i="24"/>
  <c r="Q330" i="24"/>
  <c r="P330" i="24"/>
  <c r="Q329" i="24"/>
  <c r="P329" i="24"/>
  <c r="Q328" i="24"/>
  <c r="P328" i="24"/>
  <c r="Q327" i="24"/>
  <c r="P327" i="24"/>
  <c r="Q326" i="24"/>
  <c r="P326" i="24"/>
  <c r="Q325" i="24"/>
  <c r="P325" i="24"/>
  <c r="Q324" i="24"/>
  <c r="P324" i="24"/>
  <c r="Q323" i="24"/>
  <c r="P323" i="24"/>
  <c r="Q322" i="24"/>
  <c r="P322" i="24"/>
  <c r="Q321" i="24"/>
  <c r="P321" i="24"/>
  <c r="Q320" i="24"/>
  <c r="P320" i="24"/>
  <c r="Q319" i="24"/>
  <c r="P319" i="24"/>
  <c r="Q318" i="24"/>
  <c r="P318" i="24"/>
  <c r="Q317" i="24"/>
  <c r="P317" i="24"/>
  <c r="Q316" i="24"/>
  <c r="P316" i="24"/>
  <c r="Q315" i="24"/>
  <c r="P315" i="24"/>
  <c r="Q314" i="24"/>
  <c r="P314" i="24"/>
  <c r="Q313" i="24"/>
  <c r="P313" i="24"/>
  <c r="Q312" i="24"/>
  <c r="P312" i="24"/>
  <c r="Q311" i="24"/>
  <c r="P311" i="24"/>
  <c r="Q310" i="24"/>
  <c r="P310" i="24"/>
  <c r="Q309" i="24"/>
  <c r="P309" i="24"/>
  <c r="Q308" i="24"/>
  <c r="P308" i="24"/>
  <c r="Q307" i="24"/>
  <c r="P307" i="24"/>
  <c r="Q306" i="24"/>
  <c r="P306" i="24"/>
  <c r="Q305" i="24"/>
  <c r="P305" i="24"/>
  <c r="Q304" i="24"/>
  <c r="P304" i="24"/>
  <c r="Q303" i="24"/>
  <c r="P303" i="24"/>
  <c r="Q302" i="24"/>
  <c r="P302" i="24"/>
  <c r="Q301" i="24"/>
  <c r="P301" i="24"/>
  <c r="Q300" i="24"/>
  <c r="P300" i="24"/>
  <c r="Q299" i="24"/>
  <c r="P299" i="24"/>
  <c r="Q298" i="24"/>
  <c r="P298" i="24"/>
  <c r="Q297" i="24"/>
  <c r="P297" i="24"/>
  <c r="Q296" i="24"/>
  <c r="P296" i="24"/>
  <c r="Q295" i="24"/>
  <c r="P295" i="24"/>
  <c r="Q294" i="24"/>
  <c r="P294" i="24"/>
  <c r="Q293" i="24"/>
  <c r="P293" i="24"/>
  <c r="Q292" i="24"/>
  <c r="P292" i="24"/>
  <c r="Q291" i="24"/>
  <c r="P291" i="24"/>
  <c r="Q290" i="24"/>
  <c r="P290" i="24"/>
  <c r="Q289" i="24"/>
  <c r="P289" i="24"/>
  <c r="Q288" i="24"/>
  <c r="P288" i="24"/>
  <c r="Q287" i="24"/>
  <c r="P287" i="24"/>
  <c r="Q286" i="24"/>
  <c r="P286" i="24"/>
  <c r="Q285" i="24"/>
  <c r="P285" i="24"/>
  <c r="Q284" i="24"/>
  <c r="P284" i="24"/>
  <c r="Q283" i="24"/>
  <c r="P283" i="24"/>
  <c r="Q282" i="24"/>
  <c r="P282" i="24"/>
  <c r="Q281" i="24"/>
  <c r="P281" i="24"/>
  <c r="Q280" i="24"/>
  <c r="P280" i="24"/>
  <c r="Q279" i="24"/>
  <c r="P279" i="24"/>
  <c r="Q278" i="24"/>
  <c r="P278" i="24"/>
  <c r="Q277" i="24"/>
  <c r="P277" i="24"/>
  <c r="Q276" i="24"/>
  <c r="P276" i="24"/>
  <c r="Q275" i="24"/>
  <c r="P275" i="24"/>
  <c r="Q274" i="24"/>
  <c r="P274" i="24"/>
  <c r="Q273" i="24"/>
  <c r="P273" i="24"/>
  <c r="Q272" i="24"/>
  <c r="P272" i="24"/>
  <c r="Q271" i="24"/>
  <c r="P271" i="24"/>
  <c r="Q270" i="24"/>
  <c r="P270" i="24"/>
  <c r="Q269" i="24"/>
  <c r="P269" i="24"/>
  <c r="Q268" i="24"/>
  <c r="P268" i="24"/>
  <c r="Q267" i="24"/>
  <c r="P267" i="24"/>
  <c r="Q266" i="24"/>
  <c r="P266" i="24"/>
  <c r="Q265" i="24"/>
  <c r="P265" i="24"/>
  <c r="Q264" i="24"/>
  <c r="P264" i="24"/>
  <c r="Q263" i="24"/>
  <c r="P263" i="24"/>
  <c r="Q262" i="24"/>
  <c r="P262" i="24"/>
  <c r="Q261" i="24"/>
  <c r="P261" i="24"/>
  <c r="Q260" i="24"/>
  <c r="P260" i="24"/>
  <c r="Q259" i="24"/>
  <c r="P259" i="24"/>
  <c r="Q258" i="24"/>
  <c r="P258" i="24"/>
  <c r="Q257" i="24"/>
  <c r="P257" i="24"/>
  <c r="Q256" i="24"/>
  <c r="P256" i="24"/>
  <c r="Q255" i="24"/>
  <c r="P255" i="24"/>
  <c r="Q254" i="24"/>
  <c r="P254" i="24"/>
  <c r="Q253" i="24"/>
  <c r="P253" i="24"/>
  <c r="Q252" i="24"/>
  <c r="P252" i="24"/>
  <c r="Q251" i="24"/>
  <c r="P251" i="24"/>
  <c r="Q250" i="24"/>
  <c r="P250" i="24"/>
  <c r="Q249" i="24"/>
  <c r="P249" i="24"/>
  <c r="Q248" i="24"/>
  <c r="P248" i="24"/>
  <c r="Q247" i="24"/>
  <c r="P247" i="24"/>
  <c r="Q246" i="24"/>
  <c r="P246" i="24"/>
  <c r="Q245" i="24"/>
  <c r="P245" i="24"/>
  <c r="Q244" i="24"/>
  <c r="P244" i="24"/>
  <c r="Q243" i="24"/>
  <c r="P243" i="24"/>
  <c r="Q242" i="24"/>
  <c r="P242" i="24"/>
  <c r="Q241" i="24"/>
  <c r="P241" i="24"/>
  <c r="Q240" i="24"/>
  <c r="P240" i="24"/>
  <c r="Q239" i="24"/>
  <c r="P239" i="24"/>
  <c r="Q238" i="24"/>
  <c r="P238" i="24"/>
  <c r="Q237" i="24"/>
  <c r="P237" i="24"/>
  <c r="Q236" i="24"/>
  <c r="P236" i="24"/>
  <c r="Q235" i="24"/>
  <c r="P235" i="24"/>
  <c r="Q234" i="24"/>
  <c r="P234" i="24"/>
  <c r="Q233" i="24"/>
  <c r="P233" i="24"/>
  <c r="Q232" i="24"/>
  <c r="P232" i="24"/>
  <c r="Q231" i="24"/>
  <c r="P231" i="24"/>
  <c r="Q230" i="24"/>
  <c r="P230" i="24"/>
  <c r="Q229" i="24"/>
  <c r="P229" i="24"/>
  <c r="Q228" i="24"/>
  <c r="P228" i="24"/>
  <c r="Q227" i="24"/>
  <c r="P227" i="24"/>
  <c r="Q226" i="24"/>
  <c r="P226" i="24"/>
  <c r="Q225" i="24"/>
  <c r="P225" i="24"/>
  <c r="Q224" i="24"/>
  <c r="P224" i="24"/>
  <c r="Q223" i="24"/>
  <c r="P223" i="24"/>
  <c r="Q222" i="24"/>
  <c r="P222" i="24"/>
  <c r="Q221" i="24"/>
  <c r="P221" i="24"/>
  <c r="Q220" i="24"/>
  <c r="P220" i="24"/>
  <c r="Q219" i="24"/>
  <c r="P219" i="24"/>
  <c r="Q218" i="24"/>
  <c r="P218" i="24"/>
  <c r="Q217" i="24"/>
  <c r="P217" i="24"/>
  <c r="Q216" i="24"/>
  <c r="P216" i="24"/>
  <c r="Q215" i="24"/>
  <c r="P215" i="24"/>
  <c r="Q214" i="24"/>
  <c r="P214" i="24"/>
  <c r="Q213" i="24"/>
  <c r="P213" i="24"/>
  <c r="Q212" i="24"/>
  <c r="P212" i="24"/>
  <c r="Q211" i="24"/>
  <c r="P211" i="24"/>
  <c r="Q210" i="24"/>
  <c r="P210" i="24"/>
  <c r="Q209" i="24"/>
  <c r="P209" i="24"/>
  <c r="Q208" i="24"/>
  <c r="P208" i="24"/>
  <c r="Q207" i="24"/>
  <c r="P207" i="24"/>
  <c r="Q206" i="24"/>
  <c r="P206" i="24"/>
  <c r="Q205" i="24"/>
  <c r="P205" i="24"/>
  <c r="Q204" i="24"/>
  <c r="P204" i="24"/>
  <c r="Q203" i="24"/>
  <c r="P203" i="24"/>
  <c r="Q202" i="24"/>
  <c r="P202" i="24"/>
  <c r="Q201" i="24"/>
  <c r="P201" i="24"/>
  <c r="Q200" i="24"/>
  <c r="P200" i="24"/>
  <c r="Q199" i="24"/>
  <c r="P199" i="24"/>
  <c r="Q198" i="24"/>
  <c r="P198" i="24"/>
  <c r="Q197" i="24"/>
  <c r="P197" i="24"/>
  <c r="Q196" i="24"/>
  <c r="P196" i="24"/>
  <c r="Q195" i="24"/>
  <c r="P195" i="24"/>
  <c r="Q194" i="24"/>
  <c r="P194" i="24"/>
  <c r="Q193" i="24"/>
  <c r="P193" i="24"/>
  <c r="Q192" i="24"/>
  <c r="P192" i="24"/>
  <c r="Q191" i="24"/>
  <c r="P191" i="24"/>
  <c r="Q190" i="24"/>
  <c r="P190" i="24"/>
  <c r="Q189" i="24"/>
  <c r="P189" i="24"/>
  <c r="Q188" i="24"/>
  <c r="P188" i="24"/>
  <c r="Q187" i="24"/>
  <c r="P187" i="24"/>
  <c r="Q186" i="24"/>
  <c r="P186" i="24"/>
  <c r="Q185" i="24"/>
  <c r="P185" i="24"/>
  <c r="Q184" i="24"/>
  <c r="P184" i="24"/>
  <c r="Q183" i="24"/>
  <c r="P183" i="24"/>
  <c r="Q182" i="24"/>
  <c r="P182" i="24"/>
  <c r="Q181" i="24"/>
  <c r="P181" i="24"/>
  <c r="Q180" i="24"/>
  <c r="P180" i="24"/>
  <c r="Q179" i="24"/>
  <c r="P179" i="24"/>
  <c r="Q178" i="24"/>
  <c r="P178" i="24"/>
  <c r="Q177" i="24"/>
  <c r="P177" i="24"/>
  <c r="Q176" i="24"/>
  <c r="P176" i="24"/>
  <c r="Q175" i="24"/>
  <c r="P175" i="24"/>
  <c r="Q174" i="24"/>
  <c r="P174" i="24"/>
  <c r="Q173" i="24"/>
  <c r="P173" i="24"/>
  <c r="Q172" i="24"/>
  <c r="P172" i="24"/>
  <c r="Q171" i="24"/>
  <c r="P171" i="24"/>
  <c r="Q170" i="24"/>
  <c r="P170" i="24"/>
  <c r="Q169" i="24"/>
  <c r="P169" i="24"/>
  <c r="Q168" i="24"/>
  <c r="P168" i="24"/>
  <c r="Q167" i="24"/>
  <c r="P167" i="24"/>
  <c r="Q166" i="24"/>
  <c r="P166" i="24"/>
  <c r="Q165" i="24"/>
  <c r="P165" i="24"/>
  <c r="Q164" i="24"/>
  <c r="P164" i="24"/>
  <c r="Q163" i="24"/>
  <c r="P163" i="24"/>
  <c r="Q162" i="24"/>
  <c r="P162" i="24"/>
  <c r="Q161" i="24"/>
  <c r="P161" i="24"/>
  <c r="Q160" i="24"/>
  <c r="P160" i="24"/>
  <c r="Q159" i="24"/>
  <c r="P159" i="24"/>
  <c r="Q158" i="24"/>
  <c r="P158" i="24"/>
  <c r="Q157" i="24"/>
  <c r="P157" i="24"/>
  <c r="Q156" i="24"/>
  <c r="P156" i="24"/>
  <c r="Q155" i="24"/>
  <c r="P155" i="24"/>
  <c r="Q154" i="24"/>
  <c r="P154" i="24"/>
  <c r="Q153" i="24"/>
  <c r="P153" i="24"/>
  <c r="Q152" i="24"/>
  <c r="P152" i="24"/>
  <c r="Q151" i="24"/>
  <c r="P151" i="24"/>
  <c r="Q150" i="24"/>
  <c r="P150" i="24"/>
  <c r="Q149" i="24"/>
  <c r="P149" i="24"/>
  <c r="Q148" i="24"/>
  <c r="P148" i="24"/>
  <c r="Q147" i="24"/>
  <c r="P147" i="24"/>
  <c r="Q146" i="24"/>
  <c r="P146" i="24"/>
  <c r="Q145" i="24"/>
  <c r="P145" i="24"/>
  <c r="Q144" i="24"/>
  <c r="P144" i="24"/>
  <c r="Q143" i="24"/>
  <c r="P143" i="24"/>
  <c r="Q142" i="24"/>
  <c r="P142" i="24"/>
  <c r="Q141" i="24"/>
  <c r="P141" i="24"/>
  <c r="Q140" i="24"/>
  <c r="P140" i="24"/>
  <c r="Q139" i="24"/>
  <c r="P139" i="24"/>
  <c r="Q138" i="24"/>
  <c r="P138" i="24"/>
  <c r="Q137" i="24"/>
  <c r="P137" i="24"/>
  <c r="Q136" i="24"/>
  <c r="P136" i="24"/>
  <c r="Q135" i="24"/>
  <c r="P135" i="24"/>
  <c r="Q134" i="24"/>
  <c r="P134" i="24"/>
  <c r="Q133" i="24"/>
  <c r="P133" i="24"/>
  <c r="Q132" i="24"/>
  <c r="P132" i="24"/>
  <c r="Q131" i="24"/>
  <c r="P131" i="24"/>
  <c r="Q130" i="24"/>
  <c r="P130" i="24"/>
  <c r="Q129" i="24"/>
  <c r="P129" i="24"/>
  <c r="Q128" i="24"/>
  <c r="P128" i="24"/>
  <c r="Q127" i="24"/>
  <c r="P127" i="24"/>
  <c r="Q126" i="24"/>
  <c r="P126" i="24"/>
  <c r="Q125" i="24"/>
  <c r="P125" i="24"/>
  <c r="Q124" i="24"/>
  <c r="P124" i="24"/>
  <c r="Q123" i="24"/>
  <c r="P123" i="24"/>
  <c r="Q122" i="24"/>
  <c r="P122" i="24"/>
  <c r="Q121" i="24"/>
  <c r="P121" i="24"/>
  <c r="Q120" i="24"/>
  <c r="P120" i="24"/>
  <c r="Q119" i="24"/>
  <c r="P119" i="24"/>
  <c r="Q118" i="24"/>
  <c r="P118" i="24"/>
  <c r="Q117" i="24"/>
  <c r="P117" i="24"/>
  <c r="Q116" i="24"/>
  <c r="P116" i="24"/>
  <c r="Q115" i="24"/>
  <c r="P115" i="24"/>
  <c r="Q114" i="24"/>
  <c r="P114" i="24"/>
  <c r="Q113" i="24"/>
  <c r="P113" i="24"/>
  <c r="Q112" i="24"/>
  <c r="P112" i="24"/>
  <c r="Q111" i="24"/>
  <c r="P111" i="24"/>
  <c r="Q110" i="24"/>
  <c r="P110" i="24"/>
  <c r="Q109" i="24"/>
  <c r="P109" i="24"/>
  <c r="Q108" i="24"/>
  <c r="P108" i="24"/>
  <c r="Q107" i="24"/>
  <c r="P107" i="24"/>
  <c r="Q106" i="24"/>
  <c r="P106" i="24"/>
  <c r="Q105" i="24"/>
  <c r="P105" i="24"/>
  <c r="Q104" i="24"/>
  <c r="P104" i="24"/>
  <c r="Q103" i="24"/>
  <c r="P103" i="24"/>
  <c r="Q102" i="24"/>
  <c r="P102" i="24"/>
  <c r="Q101" i="24"/>
  <c r="P101" i="24"/>
  <c r="Q100" i="24"/>
  <c r="P100" i="24"/>
  <c r="Q99" i="24"/>
  <c r="P99" i="24"/>
  <c r="Q98" i="24"/>
  <c r="P98" i="24"/>
  <c r="Q97" i="24"/>
  <c r="P97" i="24"/>
  <c r="Q96" i="24"/>
  <c r="P96" i="24"/>
  <c r="Q95" i="24"/>
  <c r="P95" i="24"/>
  <c r="Q94" i="24"/>
  <c r="P94" i="24"/>
  <c r="Q93" i="24"/>
  <c r="P93" i="24"/>
  <c r="Q92" i="24"/>
  <c r="P92" i="24"/>
  <c r="Q91" i="24"/>
  <c r="P91" i="24"/>
  <c r="Q90" i="24"/>
  <c r="P90" i="24"/>
  <c r="Q89" i="24"/>
  <c r="P89" i="24"/>
  <c r="Q88" i="24"/>
  <c r="P88" i="24"/>
  <c r="Q87" i="24"/>
  <c r="P87" i="24"/>
  <c r="Q86" i="24"/>
  <c r="P86" i="24"/>
  <c r="Q85" i="24"/>
  <c r="P85" i="24"/>
  <c r="Q84" i="24"/>
  <c r="P84" i="24"/>
  <c r="Q83" i="24"/>
  <c r="P83" i="24"/>
  <c r="Q82" i="24"/>
  <c r="P82" i="24"/>
  <c r="Q81" i="24"/>
  <c r="P81" i="24"/>
  <c r="Q80" i="24"/>
  <c r="P80" i="24"/>
  <c r="Q79" i="24"/>
  <c r="P79" i="24"/>
  <c r="Q78" i="24"/>
  <c r="P78" i="24"/>
  <c r="Q77" i="24"/>
  <c r="P77" i="24"/>
  <c r="Q76" i="24"/>
  <c r="P76" i="24"/>
  <c r="Q75" i="24"/>
  <c r="P75" i="24"/>
  <c r="Q74" i="24"/>
  <c r="P74" i="24"/>
  <c r="Q73" i="24"/>
  <c r="P73" i="24"/>
  <c r="Q72" i="24"/>
  <c r="P72" i="24"/>
  <c r="Q71" i="24"/>
  <c r="P71" i="24"/>
  <c r="Q70" i="24"/>
  <c r="P70" i="24"/>
  <c r="Q69" i="24"/>
  <c r="P69" i="24"/>
  <c r="Q68" i="24"/>
  <c r="P68" i="24"/>
  <c r="Q67" i="24"/>
  <c r="P67" i="24"/>
  <c r="Q66" i="24"/>
  <c r="P66" i="24"/>
  <c r="Q65" i="24"/>
  <c r="P65" i="24"/>
  <c r="Q64" i="24"/>
  <c r="P64" i="24"/>
  <c r="Q63" i="24"/>
  <c r="P63" i="24"/>
  <c r="Q62" i="24"/>
  <c r="P62" i="24"/>
  <c r="Q61" i="24"/>
  <c r="P61" i="24"/>
  <c r="Q60" i="24"/>
  <c r="P60" i="24"/>
  <c r="Q59" i="24"/>
  <c r="P59" i="24"/>
  <c r="Q58" i="24"/>
  <c r="P58" i="24"/>
  <c r="Q57" i="24"/>
  <c r="P57" i="24"/>
  <c r="Q56" i="24"/>
  <c r="P56" i="24"/>
  <c r="Q55" i="24"/>
  <c r="P55" i="24"/>
  <c r="Q54" i="24"/>
  <c r="P54" i="24"/>
  <c r="Q53" i="24"/>
  <c r="P53" i="24"/>
  <c r="Q52" i="24"/>
  <c r="P52" i="24"/>
  <c r="Q51" i="24"/>
  <c r="P51" i="24"/>
  <c r="Q50" i="24"/>
  <c r="P50" i="24"/>
  <c r="Q49" i="24"/>
  <c r="P49" i="24"/>
  <c r="Q48" i="24"/>
  <c r="P48" i="24"/>
  <c r="Q47" i="24"/>
  <c r="P47" i="24"/>
  <c r="Q46" i="24"/>
  <c r="P46" i="24"/>
  <c r="Q45" i="24"/>
  <c r="P45" i="24"/>
  <c r="Q44" i="24"/>
  <c r="P44" i="24"/>
  <c r="Q43" i="24"/>
  <c r="P43" i="24"/>
  <c r="Q42" i="24"/>
  <c r="P42" i="24"/>
  <c r="Q41" i="24"/>
  <c r="P41" i="24"/>
  <c r="Q40" i="24"/>
  <c r="P40" i="24"/>
  <c r="Q39" i="24"/>
  <c r="P39" i="24"/>
  <c r="Q38" i="24"/>
  <c r="P38" i="24"/>
  <c r="Q37" i="24"/>
  <c r="P37" i="24"/>
  <c r="Q36" i="24"/>
  <c r="P36" i="24"/>
  <c r="Q35" i="24"/>
  <c r="P35" i="24"/>
  <c r="Q34" i="24"/>
  <c r="P34" i="24"/>
  <c r="Q33" i="24"/>
  <c r="P33" i="24"/>
  <c r="Q32" i="24"/>
  <c r="P32" i="24"/>
  <c r="Q31" i="24"/>
  <c r="P31" i="24"/>
  <c r="Q30" i="24"/>
  <c r="P30" i="24"/>
  <c r="Q29" i="24"/>
  <c r="P29" i="24"/>
  <c r="Q28" i="24"/>
  <c r="P28" i="24"/>
  <c r="Q27" i="24"/>
  <c r="P27" i="24"/>
  <c r="Q26" i="24"/>
  <c r="P26" i="24"/>
  <c r="Q25" i="24"/>
  <c r="P25" i="24"/>
  <c r="Q24" i="24"/>
  <c r="P24" i="24"/>
  <c r="Q23" i="24"/>
  <c r="P23" i="24"/>
  <c r="Q22" i="24"/>
  <c r="P22" i="24"/>
  <c r="Q21" i="24"/>
  <c r="P21" i="24"/>
  <c r="Q20" i="24"/>
  <c r="P20" i="24"/>
  <c r="Q19" i="24"/>
  <c r="P19" i="24"/>
  <c r="Q18" i="24"/>
  <c r="P18" i="24"/>
  <c r="Q17" i="24"/>
  <c r="P17" i="24"/>
  <c r="Q16" i="24"/>
  <c r="P16" i="24"/>
  <c r="Q15" i="24"/>
  <c r="P15" i="24"/>
  <c r="Q14" i="24"/>
  <c r="P14" i="24"/>
  <c r="Q13" i="24"/>
  <c r="P13" i="24"/>
  <c r="Q12" i="24"/>
  <c r="P12" i="24"/>
  <c r="Q11" i="24"/>
  <c r="P11" i="24"/>
  <c r="Q10" i="24"/>
  <c r="P10" i="24"/>
  <c r="Q9" i="24"/>
  <c r="P9" i="24"/>
  <c r="Q8" i="24"/>
  <c r="P8" i="24"/>
  <c r="Q7" i="24"/>
  <c r="P7" i="24"/>
  <c r="Q6" i="24"/>
  <c r="P6" i="24"/>
  <c r="P790" i="24" s="1"/>
  <c r="N790" i="24" s="1"/>
  <c r="C1" i="24"/>
  <c r="B1" i="24"/>
  <c r="A1" i="24"/>
  <c r="L790" i="23"/>
  <c r="Q789" i="23"/>
  <c r="P789" i="23"/>
  <c r="Q788" i="23"/>
  <c r="P788" i="23"/>
  <c r="Q787" i="23"/>
  <c r="P787" i="23"/>
  <c r="Q786" i="23"/>
  <c r="P786" i="23"/>
  <c r="Q785" i="23"/>
  <c r="P785" i="23"/>
  <c r="Q784" i="23"/>
  <c r="P784" i="23"/>
  <c r="Q783" i="23"/>
  <c r="P783" i="23"/>
  <c r="Q782" i="23"/>
  <c r="P782" i="23"/>
  <c r="Q781" i="23"/>
  <c r="P781" i="23"/>
  <c r="Q780" i="23"/>
  <c r="P780" i="23"/>
  <c r="Q779" i="23"/>
  <c r="P779" i="23"/>
  <c r="Q778" i="23"/>
  <c r="P778" i="23"/>
  <c r="Q777" i="23"/>
  <c r="P777" i="23"/>
  <c r="Q776" i="23"/>
  <c r="P776" i="23"/>
  <c r="Q775" i="23"/>
  <c r="P775" i="23"/>
  <c r="Q774" i="23"/>
  <c r="P774" i="23"/>
  <c r="Q773" i="23"/>
  <c r="P773" i="23"/>
  <c r="Q772" i="23"/>
  <c r="P772" i="23"/>
  <c r="Q771" i="23"/>
  <c r="P771" i="23"/>
  <c r="Q770" i="23"/>
  <c r="P770" i="23"/>
  <c r="Q769" i="23"/>
  <c r="P769" i="23"/>
  <c r="Q768" i="23"/>
  <c r="P768" i="23"/>
  <c r="Q767" i="23"/>
  <c r="P767" i="23"/>
  <c r="Q766" i="23"/>
  <c r="P766" i="23"/>
  <c r="Q765" i="23"/>
  <c r="P765" i="23"/>
  <c r="Q764" i="23"/>
  <c r="P764" i="23"/>
  <c r="Q763" i="23"/>
  <c r="P763" i="23"/>
  <c r="Q762" i="23"/>
  <c r="P762" i="23"/>
  <c r="Q761" i="23"/>
  <c r="P761" i="23"/>
  <c r="Q760" i="23"/>
  <c r="P760" i="23"/>
  <c r="Q759" i="23"/>
  <c r="P759" i="23"/>
  <c r="Q758" i="23"/>
  <c r="P758" i="23"/>
  <c r="Q757" i="23"/>
  <c r="P757" i="23"/>
  <c r="Q756" i="23"/>
  <c r="P756" i="23"/>
  <c r="Q755" i="23"/>
  <c r="P755" i="23"/>
  <c r="Q754" i="23"/>
  <c r="P754" i="23"/>
  <c r="Q753" i="23"/>
  <c r="P753" i="23"/>
  <c r="Q752" i="23"/>
  <c r="P752" i="23"/>
  <c r="Q751" i="23"/>
  <c r="P751" i="23"/>
  <c r="Q750" i="23"/>
  <c r="P750" i="23"/>
  <c r="Q749" i="23"/>
  <c r="P749" i="23"/>
  <c r="Q748" i="23"/>
  <c r="P748" i="23"/>
  <c r="Q747" i="23"/>
  <c r="P747" i="23"/>
  <c r="Q746" i="23"/>
  <c r="P746" i="23"/>
  <c r="Q745" i="23"/>
  <c r="P745" i="23"/>
  <c r="Q744" i="23"/>
  <c r="P744" i="23"/>
  <c r="Q743" i="23"/>
  <c r="P743" i="23"/>
  <c r="Q742" i="23"/>
  <c r="P742" i="23"/>
  <c r="Q741" i="23"/>
  <c r="P741" i="23"/>
  <c r="Q740" i="23"/>
  <c r="P740" i="23"/>
  <c r="Q739" i="23"/>
  <c r="P739" i="23"/>
  <c r="Q738" i="23"/>
  <c r="P738" i="23"/>
  <c r="Q737" i="23"/>
  <c r="P737" i="23"/>
  <c r="Q736" i="23"/>
  <c r="P736" i="23"/>
  <c r="Q735" i="23"/>
  <c r="P735" i="23"/>
  <c r="Q734" i="23"/>
  <c r="P734" i="23"/>
  <c r="Q733" i="23"/>
  <c r="P733" i="23"/>
  <c r="Q732" i="23"/>
  <c r="P732" i="23"/>
  <c r="Q731" i="23"/>
  <c r="P731" i="23"/>
  <c r="Q730" i="23"/>
  <c r="P730" i="23"/>
  <c r="Q729" i="23"/>
  <c r="P729" i="23"/>
  <c r="Q728" i="23"/>
  <c r="P728" i="23"/>
  <c r="Q727" i="23"/>
  <c r="P727" i="23"/>
  <c r="Q726" i="23"/>
  <c r="P726" i="23"/>
  <c r="Q725" i="23"/>
  <c r="P725" i="23"/>
  <c r="Q724" i="23"/>
  <c r="P724" i="23"/>
  <c r="Q723" i="23"/>
  <c r="P723" i="23"/>
  <c r="Q722" i="23"/>
  <c r="P722" i="23"/>
  <c r="Q721" i="23"/>
  <c r="P721" i="23"/>
  <c r="Q720" i="23"/>
  <c r="P720" i="23"/>
  <c r="Q719" i="23"/>
  <c r="P719" i="23"/>
  <c r="Q718" i="23"/>
  <c r="P718" i="23"/>
  <c r="Q717" i="23"/>
  <c r="P717" i="23"/>
  <c r="Q716" i="23"/>
  <c r="P716" i="23"/>
  <c r="Q715" i="23"/>
  <c r="P715" i="23"/>
  <c r="Q714" i="23"/>
  <c r="P714" i="23"/>
  <c r="Q713" i="23"/>
  <c r="P713" i="23"/>
  <c r="Q712" i="23"/>
  <c r="P712" i="23"/>
  <c r="Q711" i="23"/>
  <c r="P711" i="23"/>
  <c r="Q710" i="23"/>
  <c r="P710" i="23"/>
  <c r="Q709" i="23"/>
  <c r="P709" i="23"/>
  <c r="Q708" i="23"/>
  <c r="P708" i="23"/>
  <c r="Q707" i="23"/>
  <c r="P707" i="23"/>
  <c r="Q706" i="23"/>
  <c r="P706" i="23"/>
  <c r="Q705" i="23"/>
  <c r="P705" i="23"/>
  <c r="Q704" i="23"/>
  <c r="P704" i="23"/>
  <c r="Q703" i="23"/>
  <c r="P703" i="23"/>
  <c r="Q702" i="23"/>
  <c r="P702" i="23"/>
  <c r="Q701" i="23"/>
  <c r="P701" i="23"/>
  <c r="Q700" i="23"/>
  <c r="P700" i="23"/>
  <c r="Q699" i="23"/>
  <c r="P699" i="23"/>
  <c r="Q698" i="23"/>
  <c r="P698" i="23"/>
  <c r="Q697" i="23"/>
  <c r="P697" i="23"/>
  <c r="Q696" i="23"/>
  <c r="P696" i="23"/>
  <c r="Q695" i="23"/>
  <c r="P695" i="23"/>
  <c r="Q694" i="23"/>
  <c r="P694" i="23"/>
  <c r="Q693" i="23"/>
  <c r="P693" i="23"/>
  <c r="Q692" i="23"/>
  <c r="P692" i="23"/>
  <c r="Q691" i="23"/>
  <c r="P691" i="23"/>
  <c r="Q690" i="23"/>
  <c r="P690" i="23"/>
  <c r="Q689" i="23"/>
  <c r="P689" i="23"/>
  <c r="Q688" i="23"/>
  <c r="P688" i="23"/>
  <c r="Q687" i="23"/>
  <c r="P687" i="23"/>
  <c r="Q686" i="23"/>
  <c r="P686" i="23"/>
  <c r="Q685" i="23"/>
  <c r="P685" i="23"/>
  <c r="Q684" i="23"/>
  <c r="P684" i="23"/>
  <c r="Q683" i="23"/>
  <c r="P683" i="23"/>
  <c r="Q682" i="23"/>
  <c r="P682" i="23"/>
  <c r="Q681" i="23"/>
  <c r="P681" i="23"/>
  <c r="Q680" i="23"/>
  <c r="P680" i="23"/>
  <c r="Q679" i="23"/>
  <c r="P679" i="23"/>
  <c r="Q678" i="23"/>
  <c r="P678" i="23"/>
  <c r="Q677" i="23"/>
  <c r="P677" i="23"/>
  <c r="Q676" i="23"/>
  <c r="P676" i="23"/>
  <c r="Q675" i="23"/>
  <c r="P675" i="23"/>
  <c r="Q674" i="23"/>
  <c r="P674" i="23"/>
  <c r="Q673" i="23"/>
  <c r="P673" i="23"/>
  <c r="Q672" i="23"/>
  <c r="P672" i="23"/>
  <c r="Q671" i="23"/>
  <c r="P671" i="23"/>
  <c r="Q670" i="23"/>
  <c r="P670" i="23"/>
  <c r="Q669" i="23"/>
  <c r="P669" i="23"/>
  <c r="Q668" i="23"/>
  <c r="P668" i="23"/>
  <c r="Q667" i="23"/>
  <c r="P667" i="23"/>
  <c r="Q666" i="23"/>
  <c r="P666" i="23"/>
  <c r="Q665" i="23"/>
  <c r="P665" i="23"/>
  <c r="Q664" i="23"/>
  <c r="P664" i="23"/>
  <c r="Q663" i="23"/>
  <c r="P663" i="23"/>
  <c r="Q662" i="23"/>
  <c r="P662" i="23"/>
  <c r="Q661" i="23"/>
  <c r="P661" i="23"/>
  <c r="Q660" i="23"/>
  <c r="P660" i="23"/>
  <c r="Q659" i="23"/>
  <c r="P659" i="23"/>
  <c r="Q658" i="23"/>
  <c r="P658" i="23"/>
  <c r="Q657" i="23"/>
  <c r="P657" i="23"/>
  <c r="Q656" i="23"/>
  <c r="P656" i="23"/>
  <c r="Q655" i="23"/>
  <c r="P655" i="23"/>
  <c r="Q654" i="23"/>
  <c r="P654" i="23"/>
  <c r="Q653" i="23"/>
  <c r="P653" i="23"/>
  <c r="Q652" i="23"/>
  <c r="P652" i="23"/>
  <c r="Q651" i="23"/>
  <c r="P651" i="23"/>
  <c r="Q650" i="23"/>
  <c r="P650" i="23"/>
  <c r="Q649" i="23"/>
  <c r="P649" i="23"/>
  <c r="Q648" i="23"/>
  <c r="P648" i="23"/>
  <c r="Q647" i="23"/>
  <c r="P647" i="23"/>
  <c r="Q646" i="23"/>
  <c r="P646" i="23"/>
  <c r="Q645" i="23"/>
  <c r="P645" i="23"/>
  <c r="Q644" i="23"/>
  <c r="P644" i="23"/>
  <c r="Q643" i="23"/>
  <c r="P643" i="23"/>
  <c r="Q642" i="23"/>
  <c r="P642" i="23"/>
  <c r="Q641" i="23"/>
  <c r="P641" i="23"/>
  <c r="Q640" i="23"/>
  <c r="P640" i="23"/>
  <c r="Q639" i="23"/>
  <c r="P639" i="23"/>
  <c r="Q638" i="23"/>
  <c r="P638" i="23"/>
  <c r="Q637" i="23"/>
  <c r="P637" i="23"/>
  <c r="Q636" i="23"/>
  <c r="P636" i="23"/>
  <c r="Q635" i="23"/>
  <c r="P635" i="23"/>
  <c r="Q634" i="23"/>
  <c r="P634" i="23"/>
  <c r="Q633" i="23"/>
  <c r="P633" i="23"/>
  <c r="Q632" i="23"/>
  <c r="P632" i="23"/>
  <c r="Q631" i="23"/>
  <c r="P631" i="23"/>
  <c r="Q630" i="23"/>
  <c r="P630" i="23"/>
  <c r="Q629" i="23"/>
  <c r="P629" i="23"/>
  <c r="Q628" i="23"/>
  <c r="P628" i="23"/>
  <c r="Q627" i="23"/>
  <c r="P627" i="23"/>
  <c r="Q626" i="23"/>
  <c r="P626" i="23"/>
  <c r="Q625" i="23"/>
  <c r="P625" i="23"/>
  <c r="Q624" i="23"/>
  <c r="P624" i="23"/>
  <c r="Q623" i="23"/>
  <c r="P623" i="23"/>
  <c r="Q622" i="23"/>
  <c r="P622" i="23"/>
  <c r="Q621" i="23"/>
  <c r="P621" i="23"/>
  <c r="Q620" i="23"/>
  <c r="P620" i="23"/>
  <c r="Q619" i="23"/>
  <c r="P619" i="23"/>
  <c r="Q618" i="23"/>
  <c r="P618" i="23"/>
  <c r="Q617" i="23"/>
  <c r="P617" i="23"/>
  <c r="Q616" i="23"/>
  <c r="P616" i="23"/>
  <c r="Q615" i="23"/>
  <c r="P615" i="23"/>
  <c r="Q614" i="23"/>
  <c r="P614" i="23"/>
  <c r="Q613" i="23"/>
  <c r="P613" i="23"/>
  <c r="Q612" i="23"/>
  <c r="P612" i="23"/>
  <c r="Q611" i="23"/>
  <c r="P611" i="23"/>
  <c r="Q610" i="23"/>
  <c r="P610" i="23"/>
  <c r="Q609" i="23"/>
  <c r="P609" i="23"/>
  <c r="Q608" i="23"/>
  <c r="P608" i="23"/>
  <c r="Q607" i="23"/>
  <c r="P607" i="23"/>
  <c r="Q606" i="23"/>
  <c r="P606" i="23"/>
  <c r="Q605" i="23"/>
  <c r="P605" i="23"/>
  <c r="Q604" i="23"/>
  <c r="P604" i="23"/>
  <c r="Q603" i="23"/>
  <c r="P603" i="23"/>
  <c r="Q602" i="23"/>
  <c r="P602" i="23"/>
  <c r="Q601" i="23"/>
  <c r="P601" i="23"/>
  <c r="Q600" i="23"/>
  <c r="P600" i="23"/>
  <c r="Q599" i="23"/>
  <c r="P599" i="23"/>
  <c r="Q598" i="23"/>
  <c r="P598" i="23"/>
  <c r="Q597" i="23"/>
  <c r="P597" i="23"/>
  <c r="Q596" i="23"/>
  <c r="P596" i="23"/>
  <c r="Q595" i="23"/>
  <c r="P595" i="23"/>
  <c r="Q594" i="23"/>
  <c r="P594" i="23"/>
  <c r="Q593" i="23"/>
  <c r="P593" i="23"/>
  <c r="Q592" i="23"/>
  <c r="P592" i="23"/>
  <c r="Q591" i="23"/>
  <c r="P591" i="23"/>
  <c r="Q590" i="23"/>
  <c r="P590" i="23"/>
  <c r="Q589" i="23"/>
  <c r="P589" i="23"/>
  <c r="Q588" i="23"/>
  <c r="P588" i="23"/>
  <c r="Q587" i="23"/>
  <c r="P587" i="23"/>
  <c r="Q586" i="23"/>
  <c r="P586" i="23"/>
  <c r="Q585" i="23"/>
  <c r="P585" i="23"/>
  <c r="Q584" i="23"/>
  <c r="P584" i="23"/>
  <c r="Q583" i="23"/>
  <c r="P583" i="23"/>
  <c r="Q582" i="23"/>
  <c r="P582" i="23"/>
  <c r="Q581" i="23"/>
  <c r="P581" i="23"/>
  <c r="Q580" i="23"/>
  <c r="P580" i="23"/>
  <c r="Q579" i="23"/>
  <c r="P579" i="23"/>
  <c r="Q578" i="23"/>
  <c r="P578" i="23"/>
  <c r="Q577" i="23"/>
  <c r="P577" i="23"/>
  <c r="Q576" i="23"/>
  <c r="P576" i="23"/>
  <c r="Q575" i="23"/>
  <c r="P575" i="23"/>
  <c r="Q574" i="23"/>
  <c r="P574" i="23"/>
  <c r="Q573" i="23"/>
  <c r="P573" i="23"/>
  <c r="Q572" i="23"/>
  <c r="P572" i="23"/>
  <c r="Q571" i="23"/>
  <c r="P571" i="23"/>
  <c r="Q570" i="23"/>
  <c r="P570" i="23"/>
  <c r="Q569" i="23"/>
  <c r="P569" i="23"/>
  <c r="Q568" i="23"/>
  <c r="P568" i="23"/>
  <c r="Q567" i="23"/>
  <c r="P567" i="23"/>
  <c r="Q566" i="23"/>
  <c r="P566" i="23"/>
  <c r="Q565" i="23"/>
  <c r="P565" i="23"/>
  <c r="Q564" i="23"/>
  <c r="P564" i="23"/>
  <c r="Q563" i="23"/>
  <c r="P563" i="23"/>
  <c r="Q562" i="23"/>
  <c r="P562" i="23"/>
  <c r="Q561" i="23"/>
  <c r="P561" i="23"/>
  <c r="Q560" i="23"/>
  <c r="P560" i="23"/>
  <c r="Q559" i="23"/>
  <c r="P559" i="23"/>
  <c r="Q558" i="23"/>
  <c r="P558" i="23"/>
  <c r="Q557" i="23"/>
  <c r="P557" i="23"/>
  <c r="Q556" i="23"/>
  <c r="P556" i="23"/>
  <c r="Q555" i="23"/>
  <c r="P555" i="23"/>
  <c r="Q554" i="23"/>
  <c r="P554" i="23"/>
  <c r="Q553" i="23"/>
  <c r="P553" i="23"/>
  <c r="Q552" i="23"/>
  <c r="P552" i="23"/>
  <c r="Q551" i="23"/>
  <c r="P551" i="23"/>
  <c r="Q550" i="23"/>
  <c r="P550" i="23"/>
  <c r="Q549" i="23"/>
  <c r="P549" i="23"/>
  <c r="Q548" i="23"/>
  <c r="P548" i="23"/>
  <c r="Q547" i="23"/>
  <c r="P547" i="23"/>
  <c r="Q546" i="23"/>
  <c r="P546" i="23"/>
  <c r="Q545" i="23"/>
  <c r="P545" i="23"/>
  <c r="Q544" i="23"/>
  <c r="P544" i="23"/>
  <c r="Q543" i="23"/>
  <c r="P543" i="23"/>
  <c r="Q542" i="23"/>
  <c r="P542" i="23"/>
  <c r="Q541" i="23"/>
  <c r="P541" i="23"/>
  <c r="Q540" i="23"/>
  <c r="P540" i="23"/>
  <c r="Q539" i="23"/>
  <c r="P539" i="23"/>
  <c r="Q538" i="23"/>
  <c r="P538" i="23"/>
  <c r="Q537" i="23"/>
  <c r="P537" i="23"/>
  <c r="Q536" i="23"/>
  <c r="P536" i="23"/>
  <c r="Q535" i="23"/>
  <c r="P535" i="23"/>
  <c r="Q534" i="23"/>
  <c r="P534" i="23"/>
  <c r="Q533" i="23"/>
  <c r="P533" i="23"/>
  <c r="Q532" i="23"/>
  <c r="P532" i="23"/>
  <c r="Q531" i="23"/>
  <c r="P531" i="23"/>
  <c r="Q530" i="23"/>
  <c r="P530" i="23"/>
  <c r="Q529" i="23"/>
  <c r="P529" i="23"/>
  <c r="Q528" i="23"/>
  <c r="P528" i="23"/>
  <c r="Q527" i="23"/>
  <c r="P527" i="23"/>
  <c r="Q526" i="23"/>
  <c r="P526" i="23"/>
  <c r="Q525" i="23"/>
  <c r="P525" i="23"/>
  <c r="Q524" i="23"/>
  <c r="P524" i="23"/>
  <c r="Q523" i="23"/>
  <c r="P523" i="23"/>
  <c r="Q522" i="23"/>
  <c r="P522" i="23"/>
  <c r="Q521" i="23"/>
  <c r="P521" i="23"/>
  <c r="Q520" i="23"/>
  <c r="P520" i="23"/>
  <c r="Q519" i="23"/>
  <c r="P519" i="23"/>
  <c r="Q518" i="23"/>
  <c r="P518" i="23"/>
  <c r="Q517" i="23"/>
  <c r="P517" i="23"/>
  <c r="Q516" i="23"/>
  <c r="P516" i="23"/>
  <c r="Q515" i="23"/>
  <c r="P515" i="23"/>
  <c r="Q514" i="23"/>
  <c r="P514" i="23"/>
  <c r="Q513" i="23"/>
  <c r="P513" i="23"/>
  <c r="Q512" i="23"/>
  <c r="P512" i="23"/>
  <c r="Q511" i="23"/>
  <c r="P511" i="23"/>
  <c r="Q510" i="23"/>
  <c r="P510" i="23"/>
  <c r="Q509" i="23"/>
  <c r="P509" i="23"/>
  <c r="Q508" i="23"/>
  <c r="P508" i="23"/>
  <c r="Q507" i="23"/>
  <c r="P507" i="23"/>
  <c r="Q506" i="23"/>
  <c r="P506" i="23"/>
  <c r="Q505" i="23"/>
  <c r="P505" i="23"/>
  <c r="Q504" i="23"/>
  <c r="P504" i="23"/>
  <c r="Q503" i="23"/>
  <c r="P503" i="23"/>
  <c r="Q502" i="23"/>
  <c r="P502" i="23"/>
  <c r="Q501" i="23"/>
  <c r="P501" i="23"/>
  <c r="Q500" i="23"/>
  <c r="P500" i="23"/>
  <c r="Q499" i="23"/>
  <c r="P499" i="23"/>
  <c r="Q498" i="23"/>
  <c r="P498" i="23"/>
  <c r="Q497" i="23"/>
  <c r="P497" i="23"/>
  <c r="Q496" i="23"/>
  <c r="P496" i="23"/>
  <c r="Q495" i="23"/>
  <c r="P495" i="23"/>
  <c r="Q494" i="23"/>
  <c r="P494" i="23"/>
  <c r="Q493" i="23"/>
  <c r="P493" i="23"/>
  <c r="Q492" i="23"/>
  <c r="P492" i="23"/>
  <c r="Q491" i="23"/>
  <c r="P491" i="23"/>
  <c r="Q490" i="23"/>
  <c r="P490" i="23"/>
  <c r="Q489" i="23"/>
  <c r="P489" i="23"/>
  <c r="Q488" i="23"/>
  <c r="P488" i="23"/>
  <c r="Q487" i="23"/>
  <c r="P487" i="23"/>
  <c r="Q486" i="23"/>
  <c r="P486" i="23"/>
  <c r="Q485" i="23"/>
  <c r="P485" i="23"/>
  <c r="Q484" i="23"/>
  <c r="P484" i="23"/>
  <c r="Q483" i="23"/>
  <c r="P483" i="23"/>
  <c r="Q482" i="23"/>
  <c r="P482" i="23"/>
  <c r="Q481" i="23"/>
  <c r="P481" i="23"/>
  <c r="Q480" i="23"/>
  <c r="P480" i="23"/>
  <c r="Q479" i="23"/>
  <c r="P479" i="23"/>
  <c r="Q478" i="23"/>
  <c r="P478" i="23"/>
  <c r="Q477" i="23"/>
  <c r="P477" i="23"/>
  <c r="Q476" i="23"/>
  <c r="P476" i="23"/>
  <c r="Q475" i="23"/>
  <c r="P475" i="23"/>
  <c r="Q474" i="23"/>
  <c r="P474" i="23"/>
  <c r="Q473" i="23"/>
  <c r="P473" i="23"/>
  <c r="Q472" i="23"/>
  <c r="P472" i="23"/>
  <c r="Q471" i="23"/>
  <c r="P471" i="23"/>
  <c r="Q470" i="23"/>
  <c r="P470" i="23"/>
  <c r="Q469" i="23"/>
  <c r="P469" i="23"/>
  <c r="Q468" i="23"/>
  <c r="P468" i="23"/>
  <c r="Q467" i="23"/>
  <c r="P467" i="23"/>
  <c r="Q466" i="23"/>
  <c r="P466" i="23"/>
  <c r="Q465" i="23"/>
  <c r="P465" i="23"/>
  <c r="Q464" i="23"/>
  <c r="P464" i="23"/>
  <c r="Q463" i="23"/>
  <c r="P463" i="23"/>
  <c r="Q462" i="23"/>
  <c r="P462" i="23"/>
  <c r="Q461" i="23"/>
  <c r="P461" i="23"/>
  <c r="Q460" i="23"/>
  <c r="P460" i="23"/>
  <c r="Q459" i="23"/>
  <c r="P459" i="23"/>
  <c r="Q458" i="23"/>
  <c r="P458" i="23"/>
  <c r="Q457" i="23"/>
  <c r="P457" i="23"/>
  <c r="Q456" i="23"/>
  <c r="P456" i="23"/>
  <c r="Q455" i="23"/>
  <c r="P455" i="23"/>
  <c r="Q454" i="23"/>
  <c r="P454" i="23"/>
  <c r="Q453" i="23"/>
  <c r="P453" i="23"/>
  <c r="Q452" i="23"/>
  <c r="P452" i="23"/>
  <c r="Q451" i="23"/>
  <c r="P451" i="23"/>
  <c r="Q450" i="23"/>
  <c r="P450" i="23"/>
  <c r="Q449" i="23"/>
  <c r="P449" i="23"/>
  <c r="Q448" i="23"/>
  <c r="P448" i="23"/>
  <c r="Q447" i="23"/>
  <c r="P447" i="23"/>
  <c r="Q446" i="23"/>
  <c r="P446" i="23"/>
  <c r="Q445" i="23"/>
  <c r="P445" i="23"/>
  <c r="Q444" i="23"/>
  <c r="P444" i="23"/>
  <c r="Q443" i="23"/>
  <c r="P443" i="23"/>
  <c r="Q442" i="23"/>
  <c r="P442" i="23"/>
  <c r="Q441" i="23"/>
  <c r="P441" i="23"/>
  <c r="Q440" i="23"/>
  <c r="P440" i="23"/>
  <c r="Q439" i="23"/>
  <c r="P439" i="23"/>
  <c r="Q438" i="23"/>
  <c r="P438" i="23"/>
  <c r="Q437" i="23"/>
  <c r="P437" i="23"/>
  <c r="Q436" i="23"/>
  <c r="P436" i="23"/>
  <c r="Q435" i="23"/>
  <c r="P435" i="23"/>
  <c r="Q434" i="23"/>
  <c r="P434" i="23"/>
  <c r="Q433" i="23"/>
  <c r="P433" i="23"/>
  <c r="Q432" i="23"/>
  <c r="P432" i="23"/>
  <c r="Q431" i="23"/>
  <c r="P431" i="23"/>
  <c r="Q430" i="23"/>
  <c r="P430" i="23"/>
  <c r="Q429" i="23"/>
  <c r="P429" i="23"/>
  <c r="Q428" i="23"/>
  <c r="P428" i="23"/>
  <c r="Q427" i="23"/>
  <c r="P427" i="23"/>
  <c r="Q426" i="23"/>
  <c r="P426" i="23"/>
  <c r="Q425" i="23"/>
  <c r="P425" i="23"/>
  <c r="Q424" i="23"/>
  <c r="P424" i="23"/>
  <c r="Q423" i="23"/>
  <c r="P423" i="23"/>
  <c r="Q422" i="23"/>
  <c r="P422" i="23"/>
  <c r="Q421" i="23"/>
  <c r="P421" i="23"/>
  <c r="Q420" i="23"/>
  <c r="P420" i="23"/>
  <c r="Q419" i="23"/>
  <c r="P419" i="23"/>
  <c r="Q418" i="23"/>
  <c r="P418" i="23"/>
  <c r="Q417" i="23"/>
  <c r="P417" i="23"/>
  <c r="Q416" i="23"/>
  <c r="P416" i="23"/>
  <c r="Q415" i="23"/>
  <c r="P415" i="23"/>
  <c r="Q414" i="23"/>
  <c r="P414" i="23"/>
  <c r="Q413" i="23"/>
  <c r="P413" i="23"/>
  <c r="Q412" i="23"/>
  <c r="P412" i="23"/>
  <c r="Q411" i="23"/>
  <c r="P411" i="23"/>
  <c r="Q410" i="23"/>
  <c r="P410" i="23"/>
  <c r="Q409" i="23"/>
  <c r="P409" i="23"/>
  <c r="Q408" i="23"/>
  <c r="P408" i="23"/>
  <c r="Q407" i="23"/>
  <c r="P407" i="23"/>
  <c r="Q406" i="23"/>
  <c r="P406" i="23"/>
  <c r="Q405" i="23"/>
  <c r="P405" i="23"/>
  <c r="Q404" i="23"/>
  <c r="P404" i="23"/>
  <c r="Q403" i="23"/>
  <c r="P403" i="23"/>
  <c r="Q402" i="23"/>
  <c r="P402" i="23"/>
  <c r="Q401" i="23"/>
  <c r="P401" i="23"/>
  <c r="Q400" i="23"/>
  <c r="P400" i="23"/>
  <c r="Q399" i="23"/>
  <c r="P399" i="23"/>
  <c r="Q398" i="23"/>
  <c r="P398" i="23"/>
  <c r="Q397" i="23"/>
  <c r="P397" i="23"/>
  <c r="Q396" i="23"/>
  <c r="P396" i="23"/>
  <c r="Q395" i="23"/>
  <c r="P395" i="23"/>
  <c r="Q394" i="23"/>
  <c r="P394" i="23"/>
  <c r="Q393" i="23"/>
  <c r="P393" i="23"/>
  <c r="Q392" i="23"/>
  <c r="P392" i="23"/>
  <c r="Q391" i="23"/>
  <c r="P391" i="23"/>
  <c r="Q390" i="23"/>
  <c r="P390" i="23"/>
  <c r="Q389" i="23"/>
  <c r="P389" i="23"/>
  <c r="Q388" i="23"/>
  <c r="P388" i="23"/>
  <c r="Q387" i="23"/>
  <c r="P387" i="23"/>
  <c r="Q386" i="23"/>
  <c r="P386" i="23"/>
  <c r="Q385" i="23"/>
  <c r="P385" i="23"/>
  <c r="Q384" i="23"/>
  <c r="P384" i="23"/>
  <c r="Q383" i="23"/>
  <c r="P383" i="23"/>
  <c r="Q382" i="23"/>
  <c r="P382" i="23"/>
  <c r="Q381" i="23"/>
  <c r="P381" i="23"/>
  <c r="Q380" i="23"/>
  <c r="P380" i="23"/>
  <c r="Q379" i="23"/>
  <c r="P379" i="23"/>
  <c r="Q378" i="23"/>
  <c r="P378" i="23"/>
  <c r="Q377" i="23"/>
  <c r="P377" i="23"/>
  <c r="Q376" i="23"/>
  <c r="P376" i="23"/>
  <c r="Q375" i="23"/>
  <c r="P375" i="23"/>
  <c r="Q374" i="23"/>
  <c r="P374" i="23"/>
  <c r="Q373" i="23"/>
  <c r="P373" i="23"/>
  <c r="Q372" i="23"/>
  <c r="P372" i="23"/>
  <c r="Q371" i="23"/>
  <c r="P371" i="23"/>
  <c r="Q370" i="23"/>
  <c r="P370" i="23"/>
  <c r="Q369" i="23"/>
  <c r="P369" i="23"/>
  <c r="Q368" i="23"/>
  <c r="P368" i="23"/>
  <c r="Q367" i="23"/>
  <c r="P367" i="23"/>
  <c r="Q366" i="23"/>
  <c r="P366" i="23"/>
  <c r="Q365" i="23"/>
  <c r="P365" i="23"/>
  <c r="Q364" i="23"/>
  <c r="P364" i="23"/>
  <c r="Q363" i="23"/>
  <c r="P363" i="23"/>
  <c r="Q362" i="23"/>
  <c r="P362" i="23"/>
  <c r="Q361" i="23"/>
  <c r="P361" i="23"/>
  <c r="Q360" i="23"/>
  <c r="P360" i="23"/>
  <c r="Q359" i="23"/>
  <c r="P359" i="23"/>
  <c r="Q358" i="23"/>
  <c r="P358" i="23"/>
  <c r="Q357" i="23"/>
  <c r="P357" i="23"/>
  <c r="Q356" i="23"/>
  <c r="P356" i="23"/>
  <c r="Q355" i="23"/>
  <c r="P355" i="23"/>
  <c r="Q354" i="23"/>
  <c r="P354" i="23"/>
  <c r="Q353" i="23"/>
  <c r="P353" i="23"/>
  <c r="Q352" i="23"/>
  <c r="P352" i="23"/>
  <c r="Q351" i="23"/>
  <c r="P351" i="23"/>
  <c r="Q350" i="23"/>
  <c r="P350" i="23"/>
  <c r="Q349" i="23"/>
  <c r="P349" i="23"/>
  <c r="Q348" i="23"/>
  <c r="P348" i="23"/>
  <c r="Q347" i="23"/>
  <c r="P347" i="23"/>
  <c r="Q346" i="23"/>
  <c r="P346" i="23"/>
  <c r="Q345" i="23"/>
  <c r="P345" i="23"/>
  <c r="Q344" i="23"/>
  <c r="P344" i="23"/>
  <c r="Q343" i="23"/>
  <c r="P343" i="23"/>
  <c r="Q342" i="23"/>
  <c r="P342" i="23"/>
  <c r="Q341" i="23"/>
  <c r="P341" i="23"/>
  <c r="Q340" i="23"/>
  <c r="P340" i="23"/>
  <c r="Q339" i="23"/>
  <c r="P339" i="23"/>
  <c r="Q338" i="23"/>
  <c r="P338" i="23"/>
  <c r="Q337" i="23"/>
  <c r="P337" i="23"/>
  <c r="Q336" i="23"/>
  <c r="P336" i="23"/>
  <c r="Q335" i="23"/>
  <c r="P335" i="23"/>
  <c r="Q334" i="23"/>
  <c r="P334" i="23"/>
  <c r="Q333" i="23"/>
  <c r="P333" i="23"/>
  <c r="Q332" i="23"/>
  <c r="P332" i="23"/>
  <c r="Q331" i="23"/>
  <c r="P331" i="23"/>
  <c r="Q330" i="23"/>
  <c r="P330" i="23"/>
  <c r="Q329" i="23"/>
  <c r="P329" i="23"/>
  <c r="Q328" i="23"/>
  <c r="P328" i="23"/>
  <c r="Q327" i="23"/>
  <c r="P327" i="23"/>
  <c r="Q326" i="23"/>
  <c r="P326" i="23"/>
  <c r="Q325" i="23"/>
  <c r="P325" i="23"/>
  <c r="Q324" i="23"/>
  <c r="P324" i="23"/>
  <c r="Q323" i="23"/>
  <c r="P323" i="23"/>
  <c r="Q322" i="23"/>
  <c r="P322" i="23"/>
  <c r="Q321" i="23"/>
  <c r="P321" i="23"/>
  <c r="Q320" i="23"/>
  <c r="P320" i="23"/>
  <c r="Q319" i="23"/>
  <c r="P319" i="23"/>
  <c r="Q318" i="23"/>
  <c r="P318" i="23"/>
  <c r="Q317" i="23"/>
  <c r="P317" i="23"/>
  <c r="Q316" i="23"/>
  <c r="P316" i="23"/>
  <c r="Q315" i="23"/>
  <c r="P315" i="23"/>
  <c r="Q314" i="23"/>
  <c r="P314" i="23"/>
  <c r="Q313" i="23"/>
  <c r="P313" i="23"/>
  <c r="Q312" i="23"/>
  <c r="P312" i="23"/>
  <c r="Q311" i="23"/>
  <c r="P311" i="23"/>
  <c r="Q310" i="23"/>
  <c r="P310" i="23"/>
  <c r="Q309" i="23"/>
  <c r="P309" i="23"/>
  <c r="Q308" i="23"/>
  <c r="P308" i="23"/>
  <c r="Q307" i="23"/>
  <c r="P307" i="23"/>
  <c r="Q306" i="23"/>
  <c r="P306" i="23"/>
  <c r="Q305" i="23"/>
  <c r="P305" i="23"/>
  <c r="Q304" i="23"/>
  <c r="P304" i="23"/>
  <c r="Q303" i="23"/>
  <c r="P303" i="23"/>
  <c r="Q302" i="23"/>
  <c r="P302" i="23"/>
  <c r="Q301" i="23"/>
  <c r="P301" i="23"/>
  <c r="Q300" i="23"/>
  <c r="P300" i="23"/>
  <c r="Q299" i="23"/>
  <c r="P299" i="23"/>
  <c r="Q298" i="23"/>
  <c r="P298" i="23"/>
  <c r="Q297" i="23"/>
  <c r="P297" i="23"/>
  <c r="Q296" i="23"/>
  <c r="P296" i="23"/>
  <c r="Q295" i="23"/>
  <c r="P295" i="23"/>
  <c r="Q294" i="23"/>
  <c r="P294" i="23"/>
  <c r="Q293" i="23"/>
  <c r="P293" i="23"/>
  <c r="Q292" i="23"/>
  <c r="P292" i="23"/>
  <c r="Q291" i="23"/>
  <c r="P291" i="23"/>
  <c r="Q290" i="23"/>
  <c r="P290" i="23"/>
  <c r="Q289" i="23"/>
  <c r="P289" i="23"/>
  <c r="Q288" i="23"/>
  <c r="P288" i="23"/>
  <c r="Q287" i="23"/>
  <c r="P287" i="23"/>
  <c r="Q286" i="23"/>
  <c r="P286" i="23"/>
  <c r="Q285" i="23"/>
  <c r="P285" i="23"/>
  <c r="Q284" i="23"/>
  <c r="P284" i="23"/>
  <c r="Q283" i="23"/>
  <c r="P283" i="23"/>
  <c r="Q282" i="23"/>
  <c r="P282" i="23"/>
  <c r="Q281" i="23"/>
  <c r="P281" i="23"/>
  <c r="Q280" i="23"/>
  <c r="P280" i="23"/>
  <c r="Q279" i="23"/>
  <c r="P279" i="23"/>
  <c r="Q278" i="23"/>
  <c r="P278" i="23"/>
  <c r="Q277" i="23"/>
  <c r="P277" i="23"/>
  <c r="Q276" i="23"/>
  <c r="P276" i="23"/>
  <c r="Q275" i="23"/>
  <c r="P275" i="23"/>
  <c r="Q274" i="23"/>
  <c r="P274" i="23"/>
  <c r="Q273" i="23"/>
  <c r="P273" i="23"/>
  <c r="Q272" i="23"/>
  <c r="P272" i="23"/>
  <c r="Q271" i="23"/>
  <c r="P271" i="23"/>
  <c r="Q270" i="23"/>
  <c r="P270" i="23"/>
  <c r="Q269" i="23"/>
  <c r="P269" i="23"/>
  <c r="Q268" i="23"/>
  <c r="P268" i="23"/>
  <c r="Q267" i="23"/>
  <c r="P267" i="23"/>
  <c r="Q266" i="23"/>
  <c r="P266" i="23"/>
  <c r="Q265" i="23"/>
  <c r="P265" i="23"/>
  <c r="Q264" i="23"/>
  <c r="P264" i="23"/>
  <c r="Q263" i="23"/>
  <c r="P263" i="23"/>
  <c r="Q262" i="23"/>
  <c r="P262" i="23"/>
  <c r="Q261" i="23"/>
  <c r="P261" i="23"/>
  <c r="Q260" i="23"/>
  <c r="P260" i="23"/>
  <c r="Q259" i="23"/>
  <c r="P259" i="23"/>
  <c r="Q258" i="23"/>
  <c r="P258" i="23"/>
  <c r="Q257" i="23"/>
  <c r="P257" i="23"/>
  <c r="Q256" i="23"/>
  <c r="P256" i="23"/>
  <c r="Q255" i="23"/>
  <c r="P255" i="23"/>
  <c r="Q254" i="23"/>
  <c r="P254" i="23"/>
  <c r="Q253" i="23"/>
  <c r="P253" i="23"/>
  <c r="Q252" i="23"/>
  <c r="P252" i="23"/>
  <c r="Q251" i="23"/>
  <c r="P251" i="23"/>
  <c r="Q250" i="23"/>
  <c r="P250" i="23"/>
  <c r="Q249" i="23"/>
  <c r="P249" i="23"/>
  <c r="Q248" i="23"/>
  <c r="P248" i="23"/>
  <c r="Q247" i="23"/>
  <c r="P247" i="23"/>
  <c r="Q246" i="23"/>
  <c r="P246" i="23"/>
  <c r="Q245" i="23"/>
  <c r="P245" i="23"/>
  <c r="Q244" i="23"/>
  <c r="P244" i="23"/>
  <c r="Q243" i="23"/>
  <c r="P243" i="23"/>
  <c r="Q242" i="23"/>
  <c r="P242" i="23"/>
  <c r="Q241" i="23"/>
  <c r="P241" i="23"/>
  <c r="Q240" i="23"/>
  <c r="P240" i="23"/>
  <c r="Q239" i="23"/>
  <c r="P239" i="23"/>
  <c r="Q238" i="23"/>
  <c r="P238" i="23"/>
  <c r="Q237" i="23"/>
  <c r="P237" i="23"/>
  <c r="Q236" i="23"/>
  <c r="P236" i="23"/>
  <c r="Q235" i="23"/>
  <c r="P235" i="23"/>
  <c r="Q234" i="23"/>
  <c r="P234" i="23"/>
  <c r="Q233" i="23"/>
  <c r="P233" i="23"/>
  <c r="Q232" i="23"/>
  <c r="P232" i="23"/>
  <c r="Q231" i="23"/>
  <c r="P231" i="23"/>
  <c r="Q230" i="23"/>
  <c r="P230" i="23"/>
  <c r="Q229" i="23"/>
  <c r="P229" i="23"/>
  <c r="Q228" i="23"/>
  <c r="P228" i="23"/>
  <c r="Q227" i="23"/>
  <c r="P227" i="23"/>
  <c r="Q226" i="23"/>
  <c r="P226" i="23"/>
  <c r="Q225" i="23"/>
  <c r="P225" i="23"/>
  <c r="Q224" i="23"/>
  <c r="P224" i="23"/>
  <c r="Q223" i="23"/>
  <c r="P223" i="23"/>
  <c r="Q222" i="23"/>
  <c r="P222" i="23"/>
  <c r="Q221" i="23"/>
  <c r="P221" i="23"/>
  <c r="Q220" i="23"/>
  <c r="P220" i="23"/>
  <c r="Q219" i="23"/>
  <c r="P219" i="23"/>
  <c r="Q218" i="23"/>
  <c r="P218" i="23"/>
  <c r="Q217" i="23"/>
  <c r="P217" i="23"/>
  <c r="Q216" i="23"/>
  <c r="P216" i="23"/>
  <c r="Q215" i="23"/>
  <c r="P215" i="23"/>
  <c r="Q214" i="23"/>
  <c r="P214" i="23"/>
  <c r="Q213" i="23"/>
  <c r="P213" i="23"/>
  <c r="Q212" i="23"/>
  <c r="P212" i="23"/>
  <c r="Q211" i="23"/>
  <c r="P211" i="23"/>
  <c r="Q210" i="23"/>
  <c r="P210" i="23"/>
  <c r="Q209" i="23"/>
  <c r="P209" i="23"/>
  <c r="Q208" i="23"/>
  <c r="P208" i="23"/>
  <c r="Q207" i="23"/>
  <c r="P207" i="23"/>
  <c r="Q206" i="23"/>
  <c r="P206" i="23"/>
  <c r="Q205" i="23"/>
  <c r="P205" i="23"/>
  <c r="Q204" i="23"/>
  <c r="P204" i="23"/>
  <c r="Q203" i="23"/>
  <c r="P203" i="23"/>
  <c r="Q202" i="23"/>
  <c r="P202" i="23"/>
  <c r="Q201" i="23"/>
  <c r="P201" i="23"/>
  <c r="Q200" i="23"/>
  <c r="P200" i="23"/>
  <c r="Q199" i="23"/>
  <c r="P199" i="23"/>
  <c r="Q198" i="23"/>
  <c r="P198" i="23"/>
  <c r="Q197" i="23"/>
  <c r="P197" i="23"/>
  <c r="Q196" i="23"/>
  <c r="P196" i="23"/>
  <c r="Q195" i="23"/>
  <c r="P195" i="23"/>
  <c r="Q194" i="23"/>
  <c r="P194" i="23"/>
  <c r="Q193" i="23"/>
  <c r="P193" i="23"/>
  <c r="Q192" i="23"/>
  <c r="P192" i="23"/>
  <c r="Q191" i="23"/>
  <c r="P191" i="23"/>
  <c r="Q190" i="23"/>
  <c r="P190" i="23"/>
  <c r="Q189" i="23"/>
  <c r="P189" i="23"/>
  <c r="Q188" i="23"/>
  <c r="P188" i="23"/>
  <c r="Q187" i="23"/>
  <c r="P187" i="23"/>
  <c r="Q186" i="23"/>
  <c r="P186" i="23"/>
  <c r="Q185" i="23"/>
  <c r="P185" i="23"/>
  <c r="Q184" i="23"/>
  <c r="P184" i="23"/>
  <c r="Q183" i="23"/>
  <c r="P183" i="23"/>
  <c r="Q182" i="23"/>
  <c r="P182" i="23"/>
  <c r="Q181" i="23"/>
  <c r="P181" i="23"/>
  <c r="Q180" i="23"/>
  <c r="P180" i="23"/>
  <c r="Q179" i="23"/>
  <c r="P179" i="23"/>
  <c r="Q178" i="23"/>
  <c r="P178" i="23"/>
  <c r="Q177" i="23"/>
  <c r="P177" i="23"/>
  <c r="Q176" i="23"/>
  <c r="P176" i="23"/>
  <c r="Q175" i="23"/>
  <c r="P175" i="23"/>
  <c r="Q174" i="23"/>
  <c r="P174" i="23"/>
  <c r="Q173" i="23"/>
  <c r="P173" i="23"/>
  <c r="Q172" i="23"/>
  <c r="P172" i="23"/>
  <c r="Q171" i="23"/>
  <c r="P171" i="23"/>
  <c r="Q170" i="23"/>
  <c r="P170" i="23"/>
  <c r="Q169" i="23"/>
  <c r="P169" i="23"/>
  <c r="Q168" i="23"/>
  <c r="P168" i="23"/>
  <c r="Q167" i="23"/>
  <c r="P167" i="23"/>
  <c r="Q166" i="23"/>
  <c r="P166" i="23"/>
  <c r="Q165" i="23"/>
  <c r="P165" i="23"/>
  <c r="Q164" i="23"/>
  <c r="P164" i="23"/>
  <c r="Q163" i="23"/>
  <c r="P163" i="23"/>
  <c r="Q162" i="23"/>
  <c r="P162" i="23"/>
  <c r="Q161" i="23"/>
  <c r="P161" i="23"/>
  <c r="Q160" i="23"/>
  <c r="P160" i="23"/>
  <c r="Q159" i="23"/>
  <c r="P159" i="23"/>
  <c r="Q158" i="23"/>
  <c r="P158" i="23"/>
  <c r="Q157" i="23"/>
  <c r="P157" i="23"/>
  <c r="Q156" i="23"/>
  <c r="P156" i="23"/>
  <c r="Q155" i="23"/>
  <c r="P155" i="23"/>
  <c r="Q154" i="23"/>
  <c r="P154" i="23"/>
  <c r="Q153" i="23"/>
  <c r="P153" i="23"/>
  <c r="Q152" i="23"/>
  <c r="P152" i="23"/>
  <c r="Q151" i="23"/>
  <c r="P151" i="23"/>
  <c r="Q150" i="23"/>
  <c r="P150" i="23"/>
  <c r="Q149" i="23"/>
  <c r="P149" i="23"/>
  <c r="Q148" i="23"/>
  <c r="P148" i="23"/>
  <c r="Q147" i="23"/>
  <c r="P147" i="23"/>
  <c r="Q146" i="23"/>
  <c r="P146" i="23"/>
  <c r="Q145" i="23"/>
  <c r="P145" i="23"/>
  <c r="Q144" i="23"/>
  <c r="P144" i="23"/>
  <c r="Q143" i="23"/>
  <c r="P143" i="23"/>
  <c r="Q142" i="23"/>
  <c r="P142" i="23"/>
  <c r="Q141" i="23"/>
  <c r="P141" i="23"/>
  <c r="Q140" i="23"/>
  <c r="P140" i="23"/>
  <c r="Q139" i="23"/>
  <c r="P139" i="23"/>
  <c r="Q138" i="23"/>
  <c r="P138" i="23"/>
  <c r="Q137" i="23"/>
  <c r="P137" i="23"/>
  <c r="Q136" i="23"/>
  <c r="P136" i="23"/>
  <c r="Q135" i="23"/>
  <c r="P135" i="23"/>
  <c r="Q134" i="23"/>
  <c r="P134" i="23"/>
  <c r="Q133" i="23"/>
  <c r="P133" i="23"/>
  <c r="Q132" i="23"/>
  <c r="P132" i="23"/>
  <c r="Q131" i="23"/>
  <c r="P131" i="23"/>
  <c r="Q130" i="23"/>
  <c r="P130" i="23"/>
  <c r="Q129" i="23"/>
  <c r="P129" i="23"/>
  <c r="Q128" i="23"/>
  <c r="P128" i="23"/>
  <c r="Q127" i="23"/>
  <c r="P127" i="23"/>
  <c r="Q126" i="23"/>
  <c r="P126" i="23"/>
  <c r="Q125" i="23"/>
  <c r="P125" i="23"/>
  <c r="Q124" i="23"/>
  <c r="P124" i="23"/>
  <c r="Q123" i="23"/>
  <c r="P123" i="23"/>
  <c r="Q122" i="23"/>
  <c r="P122" i="23"/>
  <c r="Q121" i="23"/>
  <c r="P121" i="23"/>
  <c r="Q120" i="23"/>
  <c r="P120" i="23"/>
  <c r="Q119" i="23"/>
  <c r="P119" i="23"/>
  <c r="Q118" i="23"/>
  <c r="P118" i="23"/>
  <c r="Q117" i="23"/>
  <c r="P117" i="23"/>
  <c r="Q116" i="23"/>
  <c r="P116" i="23"/>
  <c r="Q115" i="23"/>
  <c r="P115" i="23"/>
  <c r="Q114" i="23"/>
  <c r="P114" i="23"/>
  <c r="Q113" i="23"/>
  <c r="P113" i="23"/>
  <c r="Q112" i="23"/>
  <c r="P112" i="23"/>
  <c r="Q111" i="23"/>
  <c r="P111" i="23"/>
  <c r="Q110" i="23"/>
  <c r="P110" i="23"/>
  <c r="Q109" i="23"/>
  <c r="P109" i="23"/>
  <c r="Q108" i="23"/>
  <c r="P108" i="23"/>
  <c r="Q107" i="23"/>
  <c r="P107" i="23"/>
  <c r="Q106" i="23"/>
  <c r="P106" i="23"/>
  <c r="Q105" i="23"/>
  <c r="P105" i="23"/>
  <c r="Q104" i="23"/>
  <c r="P104" i="23"/>
  <c r="Q103" i="23"/>
  <c r="P103" i="23"/>
  <c r="Q102" i="23"/>
  <c r="P102" i="23"/>
  <c r="Q101" i="23"/>
  <c r="P101" i="23"/>
  <c r="Q100" i="23"/>
  <c r="P100" i="23"/>
  <c r="Q99" i="23"/>
  <c r="P99" i="23"/>
  <c r="Q98" i="23"/>
  <c r="P98" i="23"/>
  <c r="Q97" i="23"/>
  <c r="P97" i="23"/>
  <c r="Q96" i="23"/>
  <c r="P96" i="23"/>
  <c r="Q95" i="23"/>
  <c r="P95" i="23"/>
  <c r="Q94" i="23"/>
  <c r="P94" i="23"/>
  <c r="Q93" i="23"/>
  <c r="P93" i="23"/>
  <c r="Q92" i="23"/>
  <c r="P92" i="23"/>
  <c r="Q91" i="23"/>
  <c r="P91" i="23"/>
  <c r="Q90" i="23"/>
  <c r="P90" i="23"/>
  <c r="Q89" i="23"/>
  <c r="P89" i="23"/>
  <c r="Q88" i="23"/>
  <c r="P88" i="23"/>
  <c r="Q87" i="23"/>
  <c r="P87" i="23"/>
  <c r="Q86" i="23"/>
  <c r="P86" i="23"/>
  <c r="Q85" i="23"/>
  <c r="P85" i="23"/>
  <c r="Q84" i="23"/>
  <c r="P84" i="23"/>
  <c r="Q83" i="23"/>
  <c r="P83" i="23"/>
  <c r="Q82" i="23"/>
  <c r="P82" i="23"/>
  <c r="Q81" i="23"/>
  <c r="P81" i="23"/>
  <c r="Q80" i="23"/>
  <c r="P80" i="23"/>
  <c r="Q79" i="23"/>
  <c r="P79" i="23"/>
  <c r="Q78" i="23"/>
  <c r="P78" i="23"/>
  <c r="Q77" i="23"/>
  <c r="P77" i="23"/>
  <c r="Q76" i="23"/>
  <c r="P76" i="23"/>
  <c r="Q75" i="23"/>
  <c r="P75" i="23"/>
  <c r="Q74" i="23"/>
  <c r="P74" i="23"/>
  <c r="Q73" i="23"/>
  <c r="P73" i="23"/>
  <c r="Q72" i="23"/>
  <c r="P72" i="23"/>
  <c r="Q71" i="23"/>
  <c r="P71" i="23"/>
  <c r="Q70" i="23"/>
  <c r="P70" i="23"/>
  <c r="Q69" i="23"/>
  <c r="P69" i="23"/>
  <c r="Q68" i="23"/>
  <c r="P68" i="23"/>
  <c r="Q67" i="23"/>
  <c r="P67" i="23"/>
  <c r="Q66" i="23"/>
  <c r="P66" i="23"/>
  <c r="Q65" i="23"/>
  <c r="P65" i="23"/>
  <c r="Q64" i="23"/>
  <c r="P64" i="23"/>
  <c r="Q63" i="23"/>
  <c r="P63" i="23"/>
  <c r="Q62" i="23"/>
  <c r="P62" i="23"/>
  <c r="Q61" i="23"/>
  <c r="P61" i="23"/>
  <c r="Q60" i="23"/>
  <c r="P60" i="23"/>
  <c r="Q59" i="23"/>
  <c r="P59" i="23"/>
  <c r="Q58" i="23"/>
  <c r="P58" i="23"/>
  <c r="Q57" i="23"/>
  <c r="P57" i="23"/>
  <c r="Q56" i="23"/>
  <c r="P56" i="23"/>
  <c r="Q55" i="23"/>
  <c r="P55" i="23"/>
  <c r="Q54" i="23"/>
  <c r="P54" i="23"/>
  <c r="Q53" i="23"/>
  <c r="P53" i="23"/>
  <c r="Q52" i="23"/>
  <c r="P52" i="23"/>
  <c r="Q51" i="23"/>
  <c r="P51" i="23"/>
  <c r="Q50" i="23"/>
  <c r="P50" i="23"/>
  <c r="Q49" i="23"/>
  <c r="P49" i="23"/>
  <c r="Q48" i="23"/>
  <c r="P48" i="23"/>
  <c r="Q47" i="23"/>
  <c r="P47" i="23"/>
  <c r="Q46" i="23"/>
  <c r="P46" i="23"/>
  <c r="Q45" i="23"/>
  <c r="P45" i="23"/>
  <c r="Q44" i="23"/>
  <c r="P44" i="23"/>
  <c r="Q43" i="23"/>
  <c r="P43" i="23"/>
  <c r="Q42" i="23"/>
  <c r="P42" i="23"/>
  <c r="Q41" i="23"/>
  <c r="P41" i="23"/>
  <c r="Q40" i="23"/>
  <c r="P40" i="23"/>
  <c r="Q39" i="23"/>
  <c r="P39" i="23"/>
  <c r="Q38" i="23"/>
  <c r="P38" i="23"/>
  <c r="Q37" i="23"/>
  <c r="P37" i="23"/>
  <c r="Q36" i="23"/>
  <c r="P36" i="23"/>
  <c r="Q35" i="23"/>
  <c r="P35" i="23"/>
  <c r="Q34" i="23"/>
  <c r="P34" i="23"/>
  <c r="Q33" i="23"/>
  <c r="P33" i="23"/>
  <c r="Q32" i="23"/>
  <c r="P32" i="23"/>
  <c r="Q31" i="23"/>
  <c r="P31" i="23"/>
  <c r="Q30" i="23"/>
  <c r="P30" i="23"/>
  <c r="Q29" i="23"/>
  <c r="P29" i="23"/>
  <c r="Q28" i="23"/>
  <c r="P28" i="23"/>
  <c r="Q27" i="23"/>
  <c r="P27" i="23"/>
  <c r="Q26" i="23"/>
  <c r="P26" i="23"/>
  <c r="Q25" i="23"/>
  <c r="P25" i="23"/>
  <c r="Q24" i="23"/>
  <c r="P24" i="23"/>
  <c r="Q23" i="23"/>
  <c r="P23" i="23"/>
  <c r="Q22" i="23"/>
  <c r="P22" i="23"/>
  <c r="Q21" i="23"/>
  <c r="P21" i="23"/>
  <c r="Q20" i="23"/>
  <c r="P20" i="23"/>
  <c r="Q19" i="23"/>
  <c r="P19" i="23"/>
  <c r="Q18" i="23"/>
  <c r="P18" i="23"/>
  <c r="Q17" i="23"/>
  <c r="P17" i="23"/>
  <c r="Q16" i="23"/>
  <c r="P16" i="23"/>
  <c r="Q15" i="23"/>
  <c r="P15" i="23"/>
  <c r="Q14" i="23"/>
  <c r="P14" i="23"/>
  <c r="Q13" i="23"/>
  <c r="P13" i="23"/>
  <c r="Q12" i="23"/>
  <c r="P12" i="23"/>
  <c r="Q11" i="23"/>
  <c r="P11" i="23"/>
  <c r="Q10" i="23"/>
  <c r="P10" i="23"/>
  <c r="Q9" i="23"/>
  <c r="P9" i="23"/>
  <c r="Q8" i="23"/>
  <c r="P8" i="23"/>
  <c r="Q7" i="23"/>
  <c r="P7" i="23"/>
  <c r="Q6" i="23"/>
  <c r="P6" i="23"/>
  <c r="P790" i="23" s="1"/>
  <c r="N790" i="23" s="1"/>
  <c r="C1" i="23"/>
  <c r="B1" i="23"/>
  <c r="A1" i="23"/>
  <c r="L790" i="22"/>
  <c r="Q789" i="22"/>
  <c r="P789" i="22"/>
  <c r="Q788" i="22"/>
  <c r="P788" i="22"/>
  <c r="Q787" i="22"/>
  <c r="P787" i="22"/>
  <c r="Q786" i="22"/>
  <c r="P786" i="22"/>
  <c r="Q785" i="22"/>
  <c r="P785" i="22"/>
  <c r="Q784" i="22"/>
  <c r="P784" i="22"/>
  <c r="Q783" i="22"/>
  <c r="P783" i="22"/>
  <c r="Q782" i="22"/>
  <c r="P782" i="22"/>
  <c r="Q781" i="22"/>
  <c r="P781" i="22"/>
  <c r="Q780" i="22"/>
  <c r="P780" i="22"/>
  <c r="Q779" i="22"/>
  <c r="P779" i="22"/>
  <c r="Q778" i="22"/>
  <c r="P778" i="22"/>
  <c r="Q777" i="22"/>
  <c r="P777" i="22"/>
  <c r="Q776" i="22"/>
  <c r="P776" i="22"/>
  <c r="Q775" i="22"/>
  <c r="P775" i="22"/>
  <c r="Q774" i="22"/>
  <c r="P774" i="22"/>
  <c r="Q773" i="22"/>
  <c r="P773" i="22"/>
  <c r="Q772" i="22"/>
  <c r="P772" i="22"/>
  <c r="Q771" i="22"/>
  <c r="P771" i="22"/>
  <c r="Q770" i="22"/>
  <c r="P770" i="22"/>
  <c r="Q769" i="22"/>
  <c r="P769" i="22"/>
  <c r="Q768" i="22"/>
  <c r="P768" i="22"/>
  <c r="Q767" i="22"/>
  <c r="P767" i="22"/>
  <c r="Q766" i="22"/>
  <c r="P766" i="22"/>
  <c r="Q765" i="22"/>
  <c r="P765" i="22"/>
  <c r="Q764" i="22"/>
  <c r="P764" i="22"/>
  <c r="Q763" i="22"/>
  <c r="P763" i="22"/>
  <c r="Q762" i="22"/>
  <c r="P762" i="22"/>
  <c r="Q761" i="22"/>
  <c r="P761" i="22"/>
  <c r="Q760" i="22"/>
  <c r="P760" i="22"/>
  <c r="Q759" i="22"/>
  <c r="P759" i="22"/>
  <c r="Q758" i="22"/>
  <c r="P758" i="22"/>
  <c r="Q757" i="22"/>
  <c r="P757" i="22"/>
  <c r="Q756" i="22"/>
  <c r="P756" i="22"/>
  <c r="Q755" i="22"/>
  <c r="P755" i="22"/>
  <c r="Q754" i="22"/>
  <c r="P754" i="22"/>
  <c r="Q753" i="22"/>
  <c r="P753" i="22"/>
  <c r="Q752" i="22"/>
  <c r="P752" i="22"/>
  <c r="Q751" i="22"/>
  <c r="P751" i="22"/>
  <c r="Q750" i="22"/>
  <c r="P750" i="22"/>
  <c r="Q749" i="22"/>
  <c r="P749" i="22"/>
  <c r="Q748" i="22"/>
  <c r="P748" i="22"/>
  <c r="Q747" i="22"/>
  <c r="P747" i="22"/>
  <c r="Q746" i="22"/>
  <c r="P746" i="22"/>
  <c r="Q745" i="22"/>
  <c r="P745" i="22"/>
  <c r="Q744" i="22"/>
  <c r="P744" i="22"/>
  <c r="Q743" i="22"/>
  <c r="P743" i="22"/>
  <c r="Q742" i="22"/>
  <c r="P742" i="22"/>
  <c r="Q741" i="22"/>
  <c r="P741" i="22"/>
  <c r="Q740" i="22"/>
  <c r="P740" i="22"/>
  <c r="Q739" i="22"/>
  <c r="P739" i="22"/>
  <c r="Q738" i="22"/>
  <c r="P738" i="22"/>
  <c r="Q737" i="22"/>
  <c r="P737" i="22"/>
  <c r="Q736" i="22"/>
  <c r="P736" i="22"/>
  <c r="Q735" i="22"/>
  <c r="P735" i="22"/>
  <c r="Q734" i="22"/>
  <c r="P734" i="22"/>
  <c r="Q733" i="22"/>
  <c r="P733" i="22"/>
  <c r="Q732" i="22"/>
  <c r="P732" i="22"/>
  <c r="Q731" i="22"/>
  <c r="P731" i="22"/>
  <c r="Q730" i="22"/>
  <c r="P730" i="22"/>
  <c r="Q729" i="22"/>
  <c r="P729" i="22"/>
  <c r="Q728" i="22"/>
  <c r="P728" i="22"/>
  <c r="Q727" i="22"/>
  <c r="P727" i="22"/>
  <c r="Q726" i="22"/>
  <c r="P726" i="22"/>
  <c r="Q725" i="22"/>
  <c r="P725" i="22"/>
  <c r="Q724" i="22"/>
  <c r="P724" i="22"/>
  <c r="Q723" i="22"/>
  <c r="P723" i="22"/>
  <c r="Q722" i="22"/>
  <c r="P722" i="22"/>
  <c r="Q721" i="22"/>
  <c r="P721" i="22"/>
  <c r="Q720" i="22"/>
  <c r="P720" i="22"/>
  <c r="Q719" i="22"/>
  <c r="P719" i="22"/>
  <c r="Q718" i="22"/>
  <c r="P718" i="22"/>
  <c r="Q717" i="22"/>
  <c r="P717" i="22"/>
  <c r="Q716" i="22"/>
  <c r="P716" i="22"/>
  <c r="Q715" i="22"/>
  <c r="P715" i="22"/>
  <c r="Q714" i="22"/>
  <c r="P714" i="22"/>
  <c r="Q713" i="22"/>
  <c r="P713" i="22"/>
  <c r="Q712" i="22"/>
  <c r="P712" i="22"/>
  <c r="Q711" i="22"/>
  <c r="P711" i="22"/>
  <c r="Q710" i="22"/>
  <c r="P710" i="22"/>
  <c r="Q709" i="22"/>
  <c r="P709" i="22"/>
  <c r="Q708" i="22"/>
  <c r="P708" i="22"/>
  <c r="Q707" i="22"/>
  <c r="P707" i="22"/>
  <c r="Q706" i="22"/>
  <c r="P706" i="22"/>
  <c r="Q705" i="22"/>
  <c r="P705" i="22"/>
  <c r="Q704" i="22"/>
  <c r="P704" i="22"/>
  <c r="Q703" i="22"/>
  <c r="P703" i="22"/>
  <c r="Q702" i="22"/>
  <c r="P702" i="22"/>
  <c r="Q701" i="22"/>
  <c r="P701" i="22"/>
  <c r="Q700" i="22"/>
  <c r="P700" i="22"/>
  <c r="Q699" i="22"/>
  <c r="P699" i="22"/>
  <c r="Q698" i="22"/>
  <c r="P698" i="22"/>
  <c r="Q697" i="22"/>
  <c r="P697" i="22"/>
  <c r="Q696" i="22"/>
  <c r="P696" i="22"/>
  <c r="Q695" i="22"/>
  <c r="P695" i="22"/>
  <c r="Q694" i="22"/>
  <c r="P694" i="22"/>
  <c r="Q693" i="22"/>
  <c r="P693" i="22"/>
  <c r="Q692" i="22"/>
  <c r="P692" i="22"/>
  <c r="Q691" i="22"/>
  <c r="P691" i="22"/>
  <c r="Q690" i="22"/>
  <c r="P690" i="22"/>
  <c r="Q689" i="22"/>
  <c r="P689" i="22"/>
  <c r="Q688" i="22"/>
  <c r="P688" i="22"/>
  <c r="Q687" i="22"/>
  <c r="P687" i="22"/>
  <c r="Q686" i="22"/>
  <c r="P686" i="22"/>
  <c r="Q685" i="22"/>
  <c r="P685" i="22"/>
  <c r="Q684" i="22"/>
  <c r="P684" i="22"/>
  <c r="Q683" i="22"/>
  <c r="P683" i="22"/>
  <c r="Q682" i="22"/>
  <c r="P682" i="22"/>
  <c r="Q681" i="22"/>
  <c r="P681" i="22"/>
  <c r="Q680" i="22"/>
  <c r="P680" i="22"/>
  <c r="Q679" i="22"/>
  <c r="P679" i="22"/>
  <c r="Q678" i="22"/>
  <c r="P678" i="22"/>
  <c r="Q677" i="22"/>
  <c r="P677" i="22"/>
  <c r="Q676" i="22"/>
  <c r="P676" i="22"/>
  <c r="Q675" i="22"/>
  <c r="P675" i="22"/>
  <c r="Q674" i="22"/>
  <c r="P674" i="22"/>
  <c r="Q673" i="22"/>
  <c r="P673" i="22"/>
  <c r="Q672" i="22"/>
  <c r="P672" i="22"/>
  <c r="Q671" i="22"/>
  <c r="P671" i="22"/>
  <c r="Q670" i="22"/>
  <c r="P670" i="22"/>
  <c r="Q669" i="22"/>
  <c r="P669" i="22"/>
  <c r="Q668" i="22"/>
  <c r="P668" i="22"/>
  <c r="Q667" i="22"/>
  <c r="P667" i="22"/>
  <c r="Q666" i="22"/>
  <c r="P666" i="22"/>
  <c r="Q665" i="22"/>
  <c r="P665" i="22"/>
  <c r="Q664" i="22"/>
  <c r="P664" i="22"/>
  <c r="Q663" i="22"/>
  <c r="P663" i="22"/>
  <c r="Q662" i="22"/>
  <c r="P662" i="22"/>
  <c r="Q661" i="22"/>
  <c r="P661" i="22"/>
  <c r="Q660" i="22"/>
  <c r="P660" i="22"/>
  <c r="Q659" i="22"/>
  <c r="P659" i="22"/>
  <c r="Q658" i="22"/>
  <c r="P658" i="22"/>
  <c r="Q657" i="22"/>
  <c r="P657" i="22"/>
  <c r="Q656" i="22"/>
  <c r="P656" i="22"/>
  <c r="Q655" i="22"/>
  <c r="P655" i="22"/>
  <c r="Q654" i="22"/>
  <c r="P654" i="22"/>
  <c r="Q653" i="22"/>
  <c r="P653" i="22"/>
  <c r="Q652" i="22"/>
  <c r="P652" i="22"/>
  <c r="Q651" i="22"/>
  <c r="P651" i="22"/>
  <c r="Q650" i="22"/>
  <c r="P650" i="22"/>
  <c r="Q649" i="22"/>
  <c r="P649" i="22"/>
  <c r="Q648" i="22"/>
  <c r="P648" i="22"/>
  <c r="Q647" i="22"/>
  <c r="P647" i="22"/>
  <c r="Q646" i="22"/>
  <c r="P646" i="22"/>
  <c r="Q645" i="22"/>
  <c r="P645" i="22"/>
  <c r="Q644" i="22"/>
  <c r="P644" i="22"/>
  <c r="Q643" i="22"/>
  <c r="P643" i="22"/>
  <c r="Q642" i="22"/>
  <c r="P642" i="22"/>
  <c r="Q641" i="22"/>
  <c r="P641" i="22"/>
  <c r="Q640" i="22"/>
  <c r="P640" i="22"/>
  <c r="Q639" i="22"/>
  <c r="P639" i="22"/>
  <c r="Q638" i="22"/>
  <c r="P638" i="22"/>
  <c r="Q637" i="22"/>
  <c r="P637" i="22"/>
  <c r="Q636" i="22"/>
  <c r="P636" i="22"/>
  <c r="Q635" i="22"/>
  <c r="P635" i="22"/>
  <c r="Q634" i="22"/>
  <c r="P634" i="22"/>
  <c r="Q633" i="22"/>
  <c r="P633" i="22"/>
  <c r="Q632" i="22"/>
  <c r="P632" i="22"/>
  <c r="Q631" i="22"/>
  <c r="P631" i="22"/>
  <c r="Q630" i="22"/>
  <c r="P630" i="22"/>
  <c r="Q629" i="22"/>
  <c r="P629" i="22"/>
  <c r="Q628" i="22"/>
  <c r="P628" i="22"/>
  <c r="Q627" i="22"/>
  <c r="P627" i="22"/>
  <c r="Q626" i="22"/>
  <c r="P626" i="22"/>
  <c r="Q625" i="22"/>
  <c r="P625" i="22"/>
  <c r="Q624" i="22"/>
  <c r="P624" i="22"/>
  <c r="Q623" i="22"/>
  <c r="P623" i="22"/>
  <c r="Q622" i="22"/>
  <c r="P622" i="22"/>
  <c r="Q621" i="22"/>
  <c r="P621" i="22"/>
  <c r="Q620" i="22"/>
  <c r="P620" i="22"/>
  <c r="Q619" i="22"/>
  <c r="P619" i="22"/>
  <c r="Q618" i="22"/>
  <c r="P618" i="22"/>
  <c r="Q617" i="22"/>
  <c r="P617" i="22"/>
  <c r="Q616" i="22"/>
  <c r="P616" i="22"/>
  <c r="Q615" i="22"/>
  <c r="P615" i="22"/>
  <c r="Q614" i="22"/>
  <c r="P614" i="22"/>
  <c r="Q613" i="22"/>
  <c r="P613" i="22"/>
  <c r="Q612" i="22"/>
  <c r="P612" i="22"/>
  <c r="Q611" i="22"/>
  <c r="P611" i="22"/>
  <c r="Q610" i="22"/>
  <c r="P610" i="22"/>
  <c r="Q609" i="22"/>
  <c r="P609" i="22"/>
  <c r="Q608" i="22"/>
  <c r="P608" i="22"/>
  <c r="Q607" i="22"/>
  <c r="P607" i="22"/>
  <c r="Q606" i="22"/>
  <c r="P606" i="22"/>
  <c r="Q605" i="22"/>
  <c r="P605" i="22"/>
  <c r="Q604" i="22"/>
  <c r="P604" i="22"/>
  <c r="Q603" i="22"/>
  <c r="P603" i="22"/>
  <c r="Q602" i="22"/>
  <c r="P602" i="22"/>
  <c r="Q601" i="22"/>
  <c r="P601" i="22"/>
  <c r="Q600" i="22"/>
  <c r="P600" i="22"/>
  <c r="Q599" i="22"/>
  <c r="P599" i="22"/>
  <c r="Q598" i="22"/>
  <c r="P598" i="22"/>
  <c r="Q597" i="22"/>
  <c r="P597" i="22"/>
  <c r="Q596" i="22"/>
  <c r="P596" i="22"/>
  <c r="Q595" i="22"/>
  <c r="P595" i="22"/>
  <c r="Q594" i="22"/>
  <c r="P594" i="22"/>
  <c r="Q593" i="22"/>
  <c r="P593" i="22"/>
  <c r="Q592" i="22"/>
  <c r="P592" i="22"/>
  <c r="Q591" i="22"/>
  <c r="P591" i="22"/>
  <c r="Q590" i="22"/>
  <c r="P590" i="22"/>
  <c r="Q589" i="22"/>
  <c r="P589" i="22"/>
  <c r="Q588" i="22"/>
  <c r="P588" i="22"/>
  <c r="Q587" i="22"/>
  <c r="P587" i="22"/>
  <c r="Q586" i="22"/>
  <c r="P586" i="22"/>
  <c r="Q585" i="22"/>
  <c r="P585" i="22"/>
  <c r="Q584" i="22"/>
  <c r="P584" i="22"/>
  <c r="Q583" i="22"/>
  <c r="P583" i="22"/>
  <c r="Q582" i="22"/>
  <c r="P582" i="22"/>
  <c r="Q581" i="22"/>
  <c r="P581" i="22"/>
  <c r="Q580" i="22"/>
  <c r="P580" i="22"/>
  <c r="Q579" i="22"/>
  <c r="P579" i="22"/>
  <c r="Q578" i="22"/>
  <c r="P578" i="22"/>
  <c r="Q577" i="22"/>
  <c r="P577" i="22"/>
  <c r="Q576" i="22"/>
  <c r="P576" i="22"/>
  <c r="Q575" i="22"/>
  <c r="P575" i="22"/>
  <c r="Q574" i="22"/>
  <c r="P574" i="22"/>
  <c r="Q573" i="22"/>
  <c r="P573" i="22"/>
  <c r="Q572" i="22"/>
  <c r="P572" i="22"/>
  <c r="Q571" i="22"/>
  <c r="P571" i="22"/>
  <c r="Q570" i="22"/>
  <c r="P570" i="22"/>
  <c r="Q569" i="22"/>
  <c r="P569" i="22"/>
  <c r="Q568" i="22"/>
  <c r="P568" i="22"/>
  <c r="Q567" i="22"/>
  <c r="P567" i="22"/>
  <c r="Q566" i="22"/>
  <c r="P566" i="22"/>
  <c r="Q565" i="22"/>
  <c r="P565" i="22"/>
  <c r="Q564" i="22"/>
  <c r="P564" i="22"/>
  <c r="Q563" i="22"/>
  <c r="P563" i="22"/>
  <c r="Q562" i="22"/>
  <c r="P562" i="22"/>
  <c r="Q561" i="22"/>
  <c r="P561" i="22"/>
  <c r="Q560" i="22"/>
  <c r="P560" i="22"/>
  <c r="Q559" i="22"/>
  <c r="P559" i="22"/>
  <c r="Q558" i="22"/>
  <c r="P558" i="22"/>
  <c r="Q557" i="22"/>
  <c r="P557" i="22"/>
  <c r="Q556" i="22"/>
  <c r="P556" i="22"/>
  <c r="Q555" i="22"/>
  <c r="P555" i="22"/>
  <c r="Q554" i="22"/>
  <c r="P554" i="22"/>
  <c r="Q553" i="22"/>
  <c r="P553" i="22"/>
  <c r="Q552" i="22"/>
  <c r="P552" i="22"/>
  <c r="Q551" i="22"/>
  <c r="P551" i="22"/>
  <c r="Q550" i="22"/>
  <c r="P550" i="22"/>
  <c r="Q549" i="22"/>
  <c r="P549" i="22"/>
  <c r="Q548" i="22"/>
  <c r="P548" i="22"/>
  <c r="Q547" i="22"/>
  <c r="P547" i="22"/>
  <c r="Q546" i="22"/>
  <c r="P546" i="22"/>
  <c r="Q545" i="22"/>
  <c r="P545" i="22"/>
  <c r="Q544" i="22"/>
  <c r="P544" i="22"/>
  <c r="Q543" i="22"/>
  <c r="P543" i="22"/>
  <c r="Q542" i="22"/>
  <c r="P542" i="22"/>
  <c r="Q541" i="22"/>
  <c r="P541" i="22"/>
  <c r="Q540" i="22"/>
  <c r="P540" i="22"/>
  <c r="Q539" i="22"/>
  <c r="P539" i="22"/>
  <c r="Q538" i="22"/>
  <c r="P538" i="22"/>
  <c r="Q537" i="22"/>
  <c r="P537" i="22"/>
  <c r="Q536" i="22"/>
  <c r="P536" i="22"/>
  <c r="Q535" i="22"/>
  <c r="P535" i="22"/>
  <c r="Q534" i="22"/>
  <c r="P534" i="22"/>
  <c r="Q533" i="22"/>
  <c r="P533" i="22"/>
  <c r="Q532" i="22"/>
  <c r="P532" i="22"/>
  <c r="Q531" i="22"/>
  <c r="P531" i="22"/>
  <c r="Q530" i="22"/>
  <c r="P530" i="22"/>
  <c r="Q529" i="22"/>
  <c r="P529" i="22"/>
  <c r="Q528" i="22"/>
  <c r="P528" i="22"/>
  <c r="Q527" i="22"/>
  <c r="P527" i="22"/>
  <c r="Q526" i="22"/>
  <c r="P526" i="22"/>
  <c r="Q525" i="22"/>
  <c r="P525" i="22"/>
  <c r="Q524" i="22"/>
  <c r="P524" i="22"/>
  <c r="Q523" i="22"/>
  <c r="P523" i="22"/>
  <c r="Q522" i="22"/>
  <c r="P522" i="22"/>
  <c r="Q521" i="22"/>
  <c r="P521" i="22"/>
  <c r="Q520" i="22"/>
  <c r="P520" i="22"/>
  <c r="Q519" i="22"/>
  <c r="P519" i="22"/>
  <c r="Q518" i="22"/>
  <c r="P518" i="22"/>
  <c r="Q517" i="22"/>
  <c r="P517" i="22"/>
  <c r="Q516" i="22"/>
  <c r="P516" i="22"/>
  <c r="Q515" i="22"/>
  <c r="P515" i="22"/>
  <c r="Q514" i="22"/>
  <c r="P514" i="22"/>
  <c r="Q513" i="22"/>
  <c r="P513" i="22"/>
  <c r="Q512" i="22"/>
  <c r="P512" i="22"/>
  <c r="Q511" i="22"/>
  <c r="P511" i="22"/>
  <c r="Q510" i="22"/>
  <c r="P510" i="22"/>
  <c r="Q509" i="22"/>
  <c r="P509" i="22"/>
  <c r="Q508" i="22"/>
  <c r="P508" i="22"/>
  <c r="Q507" i="22"/>
  <c r="P507" i="22"/>
  <c r="Q506" i="22"/>
  <c r="P506" i="22"/>
  <c r="Q505" i="22"/>
  <c r="P505" i="22"/>
  <c r="Q504" i="22"/>
  <c r="P504" i="22"/>
  <c r="Q503" i="22"/>
  <c r="P503" i="22"/>
  <c r="Q502" i="22"/>
  <c r="P502" i="22"/>
  <c r="Q501" i="22"/>
  <c r="P501" i="22"/>
  <c r="Q500" i="22"/>
  <c r="P500" i="22"/>
  <c r="Q499" i="22"/>
  <c r="P499" i="22"/>
  <c r="Q498" i="22"/>
  <c r="P498" i="22"/>
  <c r="Q497" i="22"/>
  <c r="P497" i="22"/>
  <c r="Q496" i="22"/>
  <c r="P496" i="22"/>
  <c r="Q495" i="22"/>
  <c r="P495" i="22"/>
  <c r="Q494" i="22"/>
  <c r="P494" i="22"/>
  <c r="Q493" i="22"/>
  <c r="P493" i="22"/>
  <c r="Q492" i="22"/>
  <c r="P492" i="22"/>
  <c r="Q491" i="22"/>
  <c r="P491" i="22"/>
  <c r="Q490" i="22"/>
  <c r="P490" i="22"/>
  <c r="Q489" i="22"/>
  <c r="P489" i="22"/>
  <c r="Q488" i="22"/>
  <c r="P488" i="22"/>
  <c r="Q487" i="22"/>
  <c r="P487" i="22"/>
  <c r="Q486" i="22"/>
  <c r="P486" i="22"/>
  <c r="Q485" i="22"/>
  <c r="P485" i="22"/>
  <c r="Q484" i="22"/>
  <c r="P484" i="22"/>
  <c r="Q483" i="22"/>
  <c r="P483" i="22"/>
  <c r="Q482" i="22"/>
  <c r="P482" i="22"/>
  <c r="Q481" i="22"/>
  <c r="P481" i="22"/>
  <c r="Q480" i="22"/>
  <c r="P480" i="22"/>
  <c r="Q479" i="22"/>
  <c r="P479" i="22"/>
  <c r="Q478" i="22"/>
  <c r="P478" i="22"/>
  <c r="Q477" i="22"/>
  <c r="P477" i="22"/>
  <c r="Q476" i="22"/>
  <c r="P476" i="22"/>
  <c r="Q475" i="22"/>
  <c r="P475" i="22"/>
  <c r="Q474" i="22"/>
  <c r="P474" i="22"/>
  <c r="Q473" i="22"/>
  <c r="P473" i="22"/>
  <c r="Q472" i="22"/>
  <c r="P472" i="22"/>
  <c r="Q471" i="22"/>
  <c r="P471" i="22"/>
  <c r="Q470" i="22"/>
  <c r="P470" i="22"/>
  <c r="Q469" i="22"/>
  <c r="P469" i="22"/>
  <c r="Q468" i="22"/>
  <c r="P468" i="22"/>
  <c r="Q467" i="22"/>
  <c r="P467" i="22"/>
  <c r="Q466" i="22"/>
  <c r="P466" i="22"/>
  <c r="Q465" i="22"/>
  <c r="P465" i="22"/>
  <c r="Q464" i="22"/>
  <c r="P464" i="22"/>
  <c r="Q463" i="22"/>
  <c r="P463" i="22"/>
  <c r="Q462" i="22"/>
  <c r="P462" i="22"/>
  <c r="Q461" i="22"/>
  <c r="P461" i="22"/>
  <c r="Q460" i="22"/>
  <c r="P460" i="22"/>
  <c r="Q459" i="22"/>
  <c r="P459" i="22"/>
  <c r="Q458" i="22"/>
  <c r="P458" i="22"/>
  <c r="Q457" i="22"/>
  <c r="P457" i="22"/>
  <c r="Q456" i="22"/>
  <c r="P456" i="22"/>
  <c r="Q455" i="22"/>
  <c r="P455" i="22"/>
  <c r="Q454" i="22"/>
  <c r="P454" i="22"/>
  <c r="Q453" i="22"/>
  <c r="P453" i="22"/>
  <c r="Q452" i="22"/>
  <c r="P452" i="22"/>
  <c r="Q451" i="22"/>
  <c r="P451" i="22"/>
  <c r="Q450" i="22"/>
  <c r="P450" i="22"/>
  <c r="Q449" i="22"/>
  <c r="P449" i="22"/>
  <c r="Q448" i="22"/>
  <c r="P448" i="22"/>
  <c r="Q447" i="22"/>
  <c r="P447" i="22"/>
  <c r="Q446" i="22"/>
  <c r="P446" i="22"/>
  <c r="Q445" i="22"/>
  <c r="P445" i="22"/>
  <c r="Q444" i="22"/>
  <c r="P444" i="22"/>
  <c r="Q443" i="22"/>
  <c r="P443" i="22"/>
  <c r="Q442" i="22"/>
  <c r="P442" i="22"/>
  <c r="Q441" i="22"/>
  <c r="P441" i="22"/>
  <c r="Q440" i="22"/>
  <c r="P440" i="22"/>
  <c r="Q439" i="22"/>
  <c r="P439" i="22"/>
  <c r="Q438" i="22"/>
  <c r="P438" i="22"/>
  <c r="Q437" i="22"/>
  <c r="P437" i="22"/>
  <c r="Q436" i="22"/>
  <c r="P436" i="22"/>
  <c r="Q435" i="22"/>
  <c r="P435" i="22"/>
  <c r="Q434" i="22"/>
  <c r="P434" i="22"/>
  <c r="Q433" i="22"/>
  <c r="P433" i="22"/>
  <c r="Q432" i="22"/>
  <c r="P432" i="22"/>
  <c r="Q431" i="22"/>
  <c r="P431" i="22"/>
  <c r="Q430" i="22"/>
  <c r="P430" i="22"/>
  <c r="Q429" i="22"/>
  <c r="P429" i="22"/>
  <c r="Q428" i="22"/>
  <c r="P428" i="22"/>
  <c r="Q427" i="22"/>
  <c r="P427" i="22"/>
  <c r="Q426" i="22"/>
  <c r="P426" i="22"/>
  <c r="Q425" i="22"/>
  <c r="P425" i="22"/>
  <c r="Q424" i="22"/>
  <c r="P424" i="22"/>
  <c r="Q423" i="22"/>
  <c r="P423" i="22"/>
  <c r="Q422" i="22"/>
  <c r="P422" i="22"/>
  <c r="Q421" i="22"/>
  <c r="P421" i="22"/>
  <c r="Q420" i="22"/>
  <c r="P420" i="22"/>
  <c r="Q419" i="22"/>
  <c r="P419" i="22"/>
  <c r="Q418" i="22"/>
  <c r="P418" i="22"/>
  <c r="Q417" i="22"/>
  <c r="P417" i="22"/>
  <c r="Q416" i="22"/>
  <c r="P416" i="22"/>
  <c r="Q415" i="22"/>
  <c r="P415" i="22"/>
  <c r="Q414" i="22"/>
  <c r="P414" i="22"/>
  <c r="Q413" i="22"/>
  <c r="P413" i="22"/>
  <c r="Q412" i="22"/>
  <c r="P412" i="22"/>
  <c r="Q411" i="22"/>
  <c r="P411" i="22"/>
  <c r="Q410" i="22"/>
  <c r="P410" i="22"/>
  <c r="Q409" i="22"/>
  <c r="P409" i="22"/>
  <c r="Q408" i="22"/>
  <c r="P408" i="22"/>
  <c r="Q407" i="22"/>
  <c r="P407" i="22"/>
  <c r="Q406" i="22"/>
  <c r="P406" i="22"/>
  <c r="Q405" i="22"/>
  <c r="P405" i="22"/>
  <c r="Q404" i="22"/>
  <c r="P404" i="22"/>
  <c r="Q403" i="22"/>
  <c r="P403" i="22"/>
  <c r="Q402" i="22"/>
  <c r="P402" i="22"/>
  <c r="Q401" i="22"/>
  <c r="P401" i="22"/>
  <c r="Q400" i="22"/>
  <c r="P400" i="22"/>
  <c r="Q399" i="22"/>
  <c r="P399" i="22"/>
  <c r="Q398" i="22"/>
  <c r="P398" i="22"/>
  <c r="Q397" i="22"/>
  <c r="P397" i="22"/>
  <c r="Q396" i="22"/>
  <c r="P396" i="22"/>
  <c r="Q395" i="22"/>
  <c r="P395" i="22"/>
  <c r="Q394" i="22"/>
  <c r="P394" i="22"/>
  <c r="Q393" i="22"/>
  <c r="P393" i="22"/>
  <c r="Q392" i="22"/>
  <c r="P392" i="22"/>
  <c r="Q391" i="22"/>
  <c r="P391" i="22"/>
  <c r="Q390" i="22"/>
  <c r="P390" i="22"/>
  <c r="Q389" i="22"/>
  <c r="P389" i="22"/>
  <c r="Q388" i="22"/>
  <c r="P388" i="22"/>
  <c r="Q387" i="22"/>
  <c r="P387" i="22"/>
  <c r="Q386" i="22"/>
  <c r="P386" i="22"/>
  <c r="Q385" i="22"/>
  <c r="P385" i="22"/>
  <c r="Q384" i="22"/>
  <c r="P384" i="22"/>
  <c r="Q383" i="22"/>
  <c r="P383" i="22"/>
  <c r="Q382" i="22"/>
  <c r="P382" i="22"/>
  <c r="Q381" i="22"/>
  <c r="P381" i="22"/>
  <c r="Q380" i="22"/>
  <c r="P380" i="22"/>
  <c r="Q379" i="22"/>
  <c r="P379" i="22"/>
  <c r="Q378" i="22"/>
  <c r="P378" i="22"/>
  <c r="Q377" i="22"/>
  <c r="P377" i="22"/>
  <c r="Q376" i="22"/>
  <c r="P376" i="22"/>
  <c r="Q375" i="22"/>
  <c r="P375" i="22"/>
  <c r="Q374" i="22"/>
  <c r="P374" i="22"/>
  <c r="Q373" i="22"/>
  <c r="P373" i="22"/>
  <c r="Q372" i="22"/>
  <c r="P372" i="22"/>
  <c r="Q371" i="22"/>
  <c r="P371" i="22"/>
  <c r="Q370" i="22"/>
  <c r="P370" i="22"/>
  <c r="Q369" i="22"/>
  <c r="P369" i="22"/>
  <c r="Q368" i="22"/>
  <c r="P368" i="22"/>
  <c r="Q367" i="22"/>
  <c r="P367" i="22"/>
  <c r="Q366" i="22"/>
  <c r="P366" i="22"/>
  <c r="Q365" i="22"/>
  <c r="P365" i="22"/>
  <c r="Q364" i="22"/>
  <c r="P364" i="22"/>
  <c r="Q363" i="22"/>
  <c r="P363" i="22"/>
  <c r="Q362" i="22"/>
  <c r="P362" i="22"/>
  <c r="Q361" i="22"/>
  <c r="P361" i="22"/>
  <c r="Q360" i="22"/>
  <c r="P360" i="22"/>
  <c r="Q359" i="22"/>
  <c r="P359" i="22"/>
  <c r="Q358" i="22"/>
  <c r="P358" i="22"/>
  <c r="Q357" i="22"/>
  <c r="P357" i="22"/>
  <c r="Q356" i="22"/>
  <c r="P356" i="22"/>
  <c r="Q355" i="22"/>
  <c r="P355" i="22"/>
  <c r="Q354" i="22"/>
  <c r="P354" i="22"/>
  <c r="Q353" i="22"/>
  <c r="P353" i="22"/>
  <c r="Q352" i="22"/>
  <c r="P352" i="22"/>
  <c r="Q351" i="22"/>
  <c r="P351" i="22"/>
  <c r="Q350" i="22"/>
  <c r="P350" i="22"/>
  <c r="Q349" i="22"/>
  <c r="P349" i="22"/>
  <c r="Q348" i="22"/>
  <c r="P348" i="22"/>
  <c r="Q347" i="22"/>
  <c r="P347" i="22"/>
  <c r="Q346" i="22"/>
  <c r="P346" i="22"/>
  <c r="Q345" i="22"/>
  <c r="P345" i="22"/>
  <c r="Q344" i="22"/>
  <c r="P344" i="22"/>
  <c r="Q343" i="22"/>
  <c r="P343" i="22"/>
  <c r="Q342" i="22"/>
  <c r="P342" i="22"/>
  <c r="Q341" i="22"/>
  <c r="P341" i="22"/>
  <c r="Q340" i="22"/>
  <c r="P340" i="22"/>
  <c r="Q339" i="22"/>
  <c r="P339" i="22"/>
  <c r="Q338" i="22"/>
  <c r="P338" i="22"/>
  <c r="Q337" i="22"/>
  <c r="P337" i="22"/>
  <c r="Q336" i="22"/>
  <c r="P336" i="22"/>
  <c r="Q335" i="22"/>
  <c r="P335" i="22"/>
  <c r="Q334" i="22"/>
  <c r="P334" i="22"/>
  <c r="Q333" i="22"/>
  <c r="P333" i="22"/>
  <c r="Q332" i="22"/>
  <c r="P332" i="22"/>
  <c r="Q331" i="22"/>
  <c r="P331" i="22"/>
  <c r="Q330" i="22"/>
  <c r="P330" i="22"/>
  <c r="Q329" i="22"/>
  <c r="P329" i="22"/>
  <c r="Q328" i="22"/>
  <c r="P328" i="22"/>
  <c r="Q327" i="22"/>
  <c r="P327" i="22"/>
  <c r="Q326" i="22"/>
  <c r="P326" i="22"/>
  <c r="Q325" i="22"/>
  <c r="P325" i="22"/>
  <c r="Q324" i="22"/>
  <c r="P324" i="22"/>
  <c r="Q323" i="22"/>
  <c r="P323" i="22"/>
  <c r="Q322" i="22"/>
  <c r="P322" i="22"/>
  <c r="Q321" i="22"/>
  <c r="P321" i="22"/>
  <c r="Q320" i="22"/>
  <c r="P320" i="22"/>
  <c r="Q319" i="22"/>
  <c r="P319" i="22"/>
  <c r="Q318" i="22"/>
  <c r="P318" i="22"/>
  <c r="Q317" i="22"/>
  <c r="P317" i="22"/>
  <c r="Q316" i="22"/>
  <c r="P316" i="22"/>
  <c r="Q315" i="22"/>
  <c r="P315" i="22"/>
  <c r="Q314" i="22"/>
  <c r="P314" i="22"/>
  <c r="Q313" i="22"/>
  <c r="P313" i="22"/>
  <c r="Q312" i="22"/>
  <c r="P312" i="22"/>
  <c r="Q311" i="22"/>
  <c r="P311" i="22"/>
  <c r="Q310" i="22"/>
  <c r="P310" i="22"/>
  <c r="Q309" i="22"/>
  <c r="P309" i="22"/>
  <c r="Q308" i="22"/>
  <c r="P308" i="22"/>
  <c r="Q307" i="22"/>
  <c r="P307" i="22"/>
  <c r="Q306" i="22"/>
  <c r="P306" i="22"/>
  <c r="Q305" i="22"/>
  <c r="P305" i="22"/>
  <c r="Q304" i="22"/>
  <c r="P304" i="22"/>
  <c r="Q303" i="22"/>
  <c r="P303" i="22"/>
  <c r="Q302" i="22"/>
  <c r="P302" i="22"/>
  <c r="Q301" i="22"/>
  <c r="P301" i="22"/>
  <c r="Q300" i="22"/>
  <c r="P300" i="22"/>
  <c r="Q299" i="22"/>
  <c r="P299" i="22"/>
  <c r="Q298" i="22"/>
  <c r="P298" i="22"/>
  <c r="Q297" i="22"/>
  <c r="P297" i="22"/>
  <c r="Q296" i="22"/>
  <c r="P296" i="22"/>
  <c r="Q295" i="22"/>
  <c r="P295" i="22"/>
  <c r="Q294" i="22"/>
  <c r="P294" i="22"/>
  <c r="Q293" i="22"/>
  <c r="P293" i="22"/>
  <c r="Q292" i="22"/>
  <c r="P292" i="22"/>
  <c r="Q291" i="22"/>
  <c r="P291" i="22"/>
  <c r="Q290" i="22"/>
  <c r="P290" i="22"/>
  <c r="Q289" i="22"/>
  <c r="P289" i="22"/>
  <c r="Q288" i="22"/>
  <c r="P288" i="22"/>
  <c r="Q287" i="22"/>
  <c r="P287" i="22"/>
  <c r="Q286" i="22"/>
  <c r="P286" i="22"/>
  <c r="Q285" i="22"/>
  <c r="P285" i="22"/>
  <c r="Q284" i="22"/>
  <c r="P284" i="22"/>
  <c r="Q283" i="22"/>
  <c r="P283" i="22"/>
  <c r="Q282" i="22"/>
  <c r="P282" i="22"/>
  <c r="Q281" i="22"/>
  <c r="P281" i="22"/>
  <c r="Q280" i="22"/>
  <c r="P280" i="22"/>
  <c r="Q279" i="22"/>
  <c r="P279" i="22"/>
  <c r="Q278" i="22"/>
  <c r="P278" i="22"/>
  <c r="Q277" i="22"/>
  <c r="P277" i="22"/>
  <c r="Q276" i="22"/>
  <c r="P276" i="22"/>
  <c r="Q275" i="22"/>
  <c r="P275" i="22"/>
  <c r="Q274" i="22"/>
  <c r="P274" i="22"/>
  <c r="Q273" i="22"/>
  <c r="P273" i="22"/>
  <c r="Q272" i="22"/>
  <c r="P272" i="22"/>
  <c r="Q271" i="22"/>
  <c r="P271" i="22"/>
  <c r="Q270" i="22"/>
  <c r="P270" i="22"/>
  <c r="Q269" i="22"/>
  <c r="P269" i="22"/>
  <c r="Q268" i="22"/>
  <c r="P268" i="22"/>
  <c r="Q267" i="22"/>
  <c r="P267" i="22"/>
  <c r="Q266" i="22"/>
  <c r="P266" i="22"/>
  <c r="Q265" i="22"/>
  <c r="P265" i="22"/>
  <c r="Q264" i="22"/>
  <c r="P264" i="22"/>
  <c r="Q263" i="22"/>
  <c r="P263" i="22"/>
  <c r="Q262" i="22"/>
  <c r="P262" i="22"/>
  <c r="Q261" i="22"/>
  <c r="P261" i="22"/>
  <c r="Q260" i="22"/>
  <c r="P260" i="22"/>
  <c r="Q259" i="22"/>
  <c r="P259" i="22"/>
  <c r="Q258" i="22"/>
  <c r="P258" i="22"/>
  <c r="Q257" i="22"/>
  <c r="P257" i="22"/>
  <c r="Q256" i="22"/>
  <c r="P256" i="22"/>
  <c r="Q255" i="22"/>
  <c r="P255" i="22"/>
  <c r="Q254" i="22"/>
  <c r="P254" i="22"/>
  <c r="Q253" i="22"/>
  <c r="P253" i="22"/>
  <c r="Q252" i="22"/>
  <c r="P252" i="22"/>
  <c r="Q251" i="22"/>
  <c r="P251" i="22"/>
  <c r="Q250" i="22"/>
  <c r="P250" i="22"/>
  <c r="Q249" i="22"/>
  <c r="P249" i="22"/>
  <c r="Q248" i="22"/>
  <c r="P248" i="22"/>
  <c r="Q247" i="22"/>
  <c r="P247" i="22"/>
  <c r="Q246" i="22"/>
  <c r="P246" i="22"/>
  <c r="Q245" i="22"/>
  <c r="P245" i="22"/>
  <c r="Q244" i="22"/>
  <c r="P244" i="22"/>
  <c r="Q243" i="22"/>
  <c r="P243" i="22"/>
  <c r="Q242" i="22"/>
  <c r="P242" i="22"/>
  <c r="Q241" i="22"/>
  <c r="P241" i="22"/>
  <c r="Q240" i="22"/>
  <c r="P240" i="22"/>
  <c r="Q239" i="22"/>
  <c r="P239" i="22"/>
  <c r="Q238" i="22"/>
  <c r="P238" i="22"/>
  <c r="Q237" i="22"/>
  <c r="P237" i="22"/>
  <c r="Q236" i="22"/>
  <c r="P236" i="22"/>
  <c r="Q235" i="22"/>
  <c r="P235" i="22"/>
  <c r="Q234" i="22"/>
  <c r="P234" i="22"/>
  <c r="Q233" i="22"/>
  <c r="P233" i="22"/>
  <c r="Q232" i="22"/>
  <c r="P232" i="22"/>
  <c r="Q231" i="22"/>
  <c r="P231" i="22"/>
  <c r="Q230" i="22"/>
  <c r="P230" i="22"/>
  <c r="Q229" i="22"/>
  <c r="P229" i="22"/>
  <c r="Q228" i="22"/>
  <c r="P228" i="22"/>
  <c r="Q227" i="22"/>
  <c r="P227" i="22"/>
  <c r="Q226" i="22"/>
  <c r="P226" i="22"/>
  <c r="Q225" i="22"/>
  <c r="P225" i="22"/>
  <c r="Q224" i="22"/>
  <c r="P224" i="22"/>
  <c r="Q223" i="22"/>
  <c r="P223" i="22"/>
  <c r="Q222" i="22"/>
  <c r="P222" i="22"/>
  <c r="Q221" i="22"/>
  <c r="P221" i="22"/>
  <c r="Q220" i="22"/>
  <c r="P220" i="22"/>
  <c r="Q219" i="22"/>
  <c r="P219" i="22"/>
  <c r="Q218" i="22"/>
  <c r="P218" i="22"/>
  <c r="Q217" i="22"/>
  <c r="P217" i="22"/>
  <c r="Q216" i="22"/>
  <c r="P216" i="22"/>
  <c r="Q215" i="22"/>
  <c r="P215" i="22"/>
  <c r="Q214" i="22"/>
  <c r="P214" i="22"/>
  <c r="Q213" i="22"/>
  <c r="P213" i="22"/>
  <c r="Q212" i="22"/>
  <c r="P212" i="22"/>
  <c r="Q211" i="22"/>
  <c r="P211" i="22"/>
  <c r="Q210" i="22"/>
  <c r="P210" i="22"/>
  <c r="Q209" i="22"/>
  <c r="P209" i="22"/>
  <c r="Q208" i="22"/>
  <c r="P208" i="22"/>
  <c r="Q207" i="22"/>
  <c r="P207" i="22"/>
  <c r="Q206" i="22"/>
  <c r="P206" i="22"/>
  <c r="Q205" i="22"/>
  <c r="P205" i="22"/>
  <c r="Q204" i="22"/>
  <c r="P204" i="22"/>
  <c r="Q203" i="22"/>
  <c r="P203" i="22"/>
  <c r="Q202" i="22"/>
  <c r="P202" i="22"/>
  <c r="Q201" i="22"/>
  <c r="P201" i="22"/>
  <c r="Q200" i="22"/>
  <c r="P200" i="22"/>
  <c r="Q199" i="22"/>
  <c r="P199" i="22"/>
  <c r="Q198" i="22"/>
  <c r="P198" i="22"/>
  <c r="Q197" i="22"/>
  <c r="P197" i="22"/>
  <c r="Q196" i="22"/>
  <c r="P196" i="22"/>
  <c r="Q195" i="22"/>
  <c r="P195" i="22"/>
  <c r="Q194" i="22"/>
  <c r="P194" i="22"/>
  <c r="Q193" i="22"/>
  <c r="P193" i="22"/>
  <c r="Q192" i="22"/>
  <c r="P192" i="22"/>
  <c r="Q191" i="22"/>
  <c r="P191" i="22"/>
  <c r="Q190" i="22"/>
  <c r="P190" i="22"/>
  <c r="Q189" i="22"/>
  <c r="P189" i="22"/>
  <c r="Q188" i="22"/>
  <c r="P188" i="22"/>
  <c r="Q187" i="22"/>
  <c r="P187" i="22"/>
  <c r="Q186" i="22"/>
  <c r="P186" i="22"/>
  <c r="Q185" i="22"/>
  <c r="P185" i="22"/>
  <c r="Q184" i="22"/>
  <c r="P184" i="22"/>
  <c r="Q183" i="22"/>
  <c r="P183" i="22"/>
  <c r="Q182" i="22"/>
  <c r="P182" i="22"/>
  <c r="Q181" i="22"/>
  <c r="P181" i="22"/>
  <c r="Q180" i="22"/>
  <c r="P180" i="22"/>
  <c r="Q179" i="22"/>
  <c r="P179" i="22"/>
  <c r="Q178" i="22"/>
  <c r="P178" i="22"/>
  <c r="Q177" i="22"/>
  <c r="P177" i="22"/>
  <c r="Q176" i="22"/>
  <c r="P176" i="22"/>
  <c r="Q175" i="22"/>
  <c r="P175" i="22"/>
  <c r="Q174" i="22"/>
  <c r="P174" i="22"/>
  <c r="Q173" i="22"/>
  <c r="P173" i="22"/>
  <c r="Q172" i="22"/>
  <c r="P172" i="22"/>
  <c r="Q171" i="22"/>
  <c r="P171" i="22"/>
  <c r="Q170" i="22"/>
  <c r="P170" i="22"/>
  <c r="Q169" i="22"/>
  <c r="P169" i="22"/>
  <c r="Q168" i="22"/>
  <c r="P168" i="22"/>
  <c r="Q167" i="22"/>
  <c r="P167" i="22"/>
  <c r="Q166" i="22"/>
  <c r="P166" i="22"/>
  <c r="Q165" i="22"/>
  <c r="P165" i="22"/>
  <c r="Q164" i="22"/>
  <c r="P164" i="22"/>
  <c r="Q163" i="22"/>
  <c r="P163" i="22"/>
  <c r="Q162" i="22"/>
  <c r="P162" i="22"/>
  <c r="Q161" i="22"/>
  <c r="P161" i="22"/>
  <c r="Q160" i="22"/>
  <c r="P160" i="22"/>
  <c r="Q159" i="22"/>
  <c r="P159" i="22"/>
  <c r="Q158" i="22"/>
  <c r="P158" i="22"/>
  <c r="Q157" i="22"/>
  <c r="P157" i="22"/>
  <c r="Q156" i="22"/>
  <c r="P156" i="22"/>
  <c r="Q155" i="22"/>
  <c r="P155" i="22"/>
  <c r="Q154" i="22"/>
  <c r="P154" i="22"/>
  <c r="Q153" i="22"/>
  <c r="P153" i="22"/>
  <c r="Q152" i="22"/>
  <c r="P152" i="22"/>
  <c r="Q151" i="22"/>
  <c r="P151" i="22"/>
  <c r="Q150" i="22"/>
  <c r="P150" i="22"/>
  <c r="Q149" i="22"/>
  <c r="P149" i="22"/>
  <c r="Q148" i="22"/>
  <c r="P148" i="22"/>
  <c r="Q147" i="22"/>
  <c r="P147" i="22"/>
  <c r="Q146" i="22"/>
  <c r="P146" i="22"/>
  <c r="Q145" i="22"/>
  <c r="P145" i="22"/>
  <c r="Q144" i="22"/>
  <c r="P144" i="22"/>
  <c r="Q143" i="22"/>
  <c r="P143" i="22"/>
  <c r="Q142" i="22"/>
  <c r="P142" i="22"/>
  <c r="Q141" i="22"/>
  <c r="P141" i="22"/>
  <c r="Q140" i="22"/>
  <c r="P140" i="22"/>
  <c r="Q139" i="22"/>
  <c r="P139" i="22"/>
  <c r="Q138" i="22"/>
  <c r="P138" i="22"/>
  <c r="Q137" i="22"/>
  <c r="P137" i="22"/>
  <c r="Q136" i="22"/>
  <c r="P136" i="22"/>
  <c r="Q135" i="22"/>
  <c r="P135" i="22"/>
  <c r="Q134" i="22"/>
  <c r="P134" i="22"/>
  <c r="Q133" i="22"/>
  <c r="P133" i="22"/>
  <c r="Q132" i="22"/>
  <c r="P132" i="22"/>
  <c r="Q131" i="22"/>
  <c r="P131" i="22"/>
  <c r="Q130" i="22"/>
  <c r="P130" i="22"/>
  <c r="Q129" i="22"/>
  <c r="P129" i="22"/>
  <c r="Q128" i="22"/>
  <c r="P128" i="22"/>
  <c r="Q127" i="22"/>
  <c r="P127" i="22"/>
  <c r="Q126" i="22"/>
  <c r="P126" i="22"/>
  <c r="Q125" i="22"/>
  <c r="P125" i="22"/>
  <c r="Q124" i="22"/>
  <c r="P124" i="22"/>
  <c r="Q123" i="22"/>
  <c r="P123" i="22"/>
  <c r="Q122" i="22"/>
  <c r="P122" i="22"/>
  <c r="Q121" i="22"/>
  <c r="P121" i="22"/>
  <c r="Q120" i="22"/>
  <c r="P120" i="22"/>
  <c r="Q119" i="22"/>
  <c r="P119" i="22"/>
  <c r="Q118" i="22"/>
  <c r="P118" i="22"/>
  <c r="Q117" i="22"/>
  <c r="P117" i="22"/>
  <c r="Q116" i="22"/>
  <c r="P116" i="22"/>
  <c r="Q115" i="22"/>
  <c r="P115" i="22"/>
  <c r="Q114" i="22"/>
  <c r="P114" i="22"/>
  <c r="Q113" i="22"/>
  <c r="P113" i="22"/>
  <c r="Q112" i="22"/>
  <c r="P112" i="22"/>
  <c r="Q111" i="22"/>
  <c r="P111" i="22"/>
  <c r="Q110" i="22"/>
  <c r="P110" i="22"/>
  <c r="Q109" i="22"/>
  <c r="P109" i="22"/>
  <c r="Q108" i="22"/>
  <c r="P108" i="22"/>
  <c r="Q107" i="22"/>
  <c r="P107" i="22"/>
  <c r="Q106" i="22"/>
  <c r="P106" i="22"/>
  <c r="Q105" i="22"/>
  <c r="P105" i="22"/>
  <c r="Q104" i="22"/>
  <c r="P104" i="22"/>
  <c r="Q103" i="22"/>
  <c r="P103" i="22"/>
  <c r="Q102" i="22"/>
  <c r="P102" i="22"/>
  <c r="Q101" i="22"/>
  <c r="P101" i="22"/>
  <c r="Q100" i="22"/>
  <c r="P100" i="22"/>
  <c r="Q99" i="22"/>
  <c r="P99" i="22"/>
  <c r="Q98" i="22"/>
  <c r="P98" i="22"/>
  <c r="Q97" i="22"/>
  <c r="P97" i="22"/>
  <c r="Q96" i="22"/>
  <c r="P96" i="22"/>
  <c r="Q95" i="22"/>
  <c r="P95" i="22"/>
  <c r="Q94" i="22"/>
  <c r="P94" i="22"/>
  <c r="Q93" i="22"/>
  <c r="P93" i="22"/>
  <c r="Q92" i="22"/>
  <c r="P92" i="22"/>
  <c r="Q91" i="22"/>
  <c r="P91" i="22"/>
  <c r="Q90" i="22"/>
  <c r="P90" i="22"/>
  <c r="Q89" i="22"/>
  <c r="P89" i="22"/>
  <c r="Q88" i="22"/>
  <c r="P88" i="22"/>
  <c r="Q87" i="22"/>
  <c r="P87" i="22"/>
  <c r="Q86" i="22"/>
  <c r="P86" i="22"/>
  <c r="Q85" i="22"/>
  <c r="P85" i="22"/>
  <c r="Q84" i="22"/>
  <c r="P84" i="22"/>
  <c r="Q83" i="22"/>
  <c r="P83" i="22"/>
  <c r="Q82" i="22"/>
  <c r="P82" i="22"/>
  <c r="Q81" i="22"/>
  <c r="P81" i="22"/>
  <c r="Q80" i="22"/>
  <c r="P80" i="22"/>
  <c r="Q79" i="22"/>
  <c r="P79" i="22"/>
  <c r="Q78" i="22"/>
  <c r="P78" i="22"/>
  <c r="Q77" i="22"/>
  <c r="P77" i="22"/>
  <c r="Q76" i="22"/>
  <c r="P76" i="22"/>
  <c r="Q75" i="22"/>
  <c r="P75" i="22"/>
  <c r="Q74" i="22"/>
  <c r="P74" i="22"/>
  <c r="Q73" i="22"/>
  <c r="P73" i="22"/>
  <c r="Q72" i="22"/>
  <c r="P72" i="22"/>
  <c r="Q71" i="22"/>
  <c r="P71" i="22"/>
  <c r="Q70" i="22"/>
  <c r="P70" i="22"/>
  <c r="Q69" i="22"/>
  <c r="P69" i="22"/>
  <c r="Q68" i="22"/>
  <c r="P68" i="22"/>
  <c r="Q67" i="22"/>
  <c r="P67" i="22"/>
  <c r="Q66" i="22"/>
  <c r="P66" i="22"/>
  <c r="Q65" i="22"/>
  <c r="P65" i="22"/>
  <c r="Q64" i="22"/>
  <c r="P64" i="22"/>
  <c r="Q63" i="22"/>
  <c r="P63" i="22"/>
  <c r="Q62" i="22"/>
  <c r="P62" i="22"/>
  <c r="Q61" i="22"/>
  <c r="P61" i="22"/>
  <c r="Q60" i="22"/>
  <c r="P60" i="22"/>
  <c r="Q59" i="22"/>
  <c r="P59" i="22"/>
  <c r="Q58" i="22"/>
  <c r="P58" i="22"/>
  <c r="Q57" i="22"/>
  <c r="P57" i="22"/>
  <c r="Q56" i="22"/>
  <c r="P56" i="22"/>
  <c r="Q55" i="22"/>
  <c r="P55" i="22"/>
  <c r="Q54" i="22"/>
  <c r="P54" i="22"/>
  <c r="Q53" i="22"/>
  <c r="P53" i="22"/>
  <c r="Q52" i="22"/>
  <c r="P52" i="22"/>
  <c r="Q51" i="22"/>
  <c r="P51" i="22"/>
  <c r="Q50" i="22"/>
  <c r="P50" i="22"/>
  <c r="Q49" i="22"/>
  <c r="P49" i="22"/>
  <c r="Q48" i="22"/>
  <c r="P48" i="22"/>
  <c r="Q47" i="22"/>
  <c r="P47" i="22"/>
  <c r="Q46" i="22"/>
  <c r="P46" i="22"/>
  <c r="Q45" i="22"/>
  <c r="P45" i="22"/>
  <c r="Q44" i="22"/>
  <c r="P44" i="22"/>
  <c r="Q43" i="22"/>
  <c r="P43" i="22"/>
  <c r="Q42" i="22"/>
  <c r="P42" i="22"/>
  <c r="Q41" i="22"/>
  <c r="P41" i="22"/>
  <c r="Q40" i="22"/>
  <c r="P40" i="22"/>
  <c r="Q39" i="22"/>
  <c r="P39" i="22"/>
  <c r="Q38" i="22"/>
  <c r="P38" i="22"/>
  <c r="Q37" i="22"/>
  <c r="P37" i="22"/>
  <c r="Q36" i="22"/>
  <c r="P36" i="22"/>
  <c r="Q35" i="22"/>
  <c r="P35" i="22"/>
  <c r="Q34" i="22"/>
  <c r="P34" i="22"/>
  <c r="Q33" i="22"/>
  <c r="P33" i="22"/>
  <c r="Q32" i="22"/>
  <c r="P32" i="22"/>
  <c r="Q31" i="22"/>
  <c r="P31" i="22"/>
  <c r="Q30" i="22"/>
  <c r="P30" i="22"/>
  <c r="Q29" i="22"/>
  <c r="P29" i="22"/>
  <c r="Q28" i="22"/>
  <c r="P28" i="22"/>
  <c r="Q27" i="22"/>
  <c r="P27" i="22"/>
  <c r="Q26" i="22"/>
  <c r="P26" i="22"/>
  <c r="Q25" i="22"/>
  <c r="P25" i="22"/>
  <c r="Q24" i="22"/>
  <c r="P24" i="22"/>
  <c r="Q23" i="22"/>
  <c r="P23" i="22"/>
  <c r="Q22" i="22"/>
  <c r="P22" i="22"/>
  <c r="Q21" i="22"/>
  <c r="P21" i="22"/>
  <c r="Q20" i="22"/>
  <c r="P20" i="22"/>
  <c r="Q19" i="22"/>
  <c r="P19" i="22"/>
  <c r="Q18" i="22"/>
  <c r="P18" i="22"/>
  <c r="Q17" i="22"/>
  <c r="P17" i="22"/>
  <c r="Q16" i="22"/>
  <c r="P16" i="22"/>
  <c r="Q15" i="22"/>
  <c r="P15" i="22"/>
  <c r="Q14" i="22"/>
  <c r="P14" i="22"/>
  <c r="Q13" i="22"/>
  <c r="P13" i="22"/>
  <c r="Q12" i="22"/>
  <c r="P12" i="22"/>
  <c r="Q11" i="22"/>
  <c r="P11" i="22"/>
  <c r="Q10" i="22"/>
  <c r="P10" i="22"/>
  <c r="Q9" i="22"/>
  <c r="P9" i="22"/>
  <c r="Q8" i="22"/>
  <c r="P8" i="22"/>
  <c r="Q7" i="22"/>
  <c r="P7" i="22"/>
  <c r="Q6" i="22"/>
  <c r="P6" i="22"/>
  <c r="C1" i="22"/>
  <c r="B1" i="22"/>
  <c r="A1" i="22"/>
  <c r="L790" i="21"/>
  <c r="Q789" i="21"/>
  <c r="P789" i="21"/>
  <c r="Q788" i="21"/>
  <c r="P788" i="21"/>
  <c r="Q787" i="21"/>
  <c r="P787" i="21"/>
  <c r="Q786" i="21"/>
  <c r="P786" i="21"/>
  <c r="Q785" i="21"/>
  <c r="P785" i="21"/>
  <c r="Q784" i="21"/>
  <c r="P784" i="21"/>
  <c r="Q783" i="21"/>
  <c r="P783" i="21"/>
  <c r="Q782" i="21"/>
  <c r="P782" i="21"/>
  <c r="Q781" i="21"/>
  <c r="P781" i="21"/>
  <c r="Q780" i="21"/>
  <c r="P780" i="21"/>
  <c r="Q779" i="21"/>
  <c r="P779" i="21"/>
  <c r="Q778" i="21"/>
  <c r="P778" i="21"/>
  <c r="Q777" i="21"/>
  <c r="P777" i="21"/>
  <c r="Q776" i="21"/>
  <c r="P776" i="21"/>
  <c r="Q775" i="21"/>
  <c r="P775" i="21"/>
  <c r="Q774" i="21"/>
  <c r="P774" i="21"/>
  <c r="Q773" i="21"/>
  <c r="P773" i="21"/>
  <c r="Q772" i="21"/>
  <c r="P772" i="21"/>
  <c r="Q771" i="21"/>
  <c r="P771" i="21"/>
  <c r="Q770" i="21"/>
  <c r="P770" i="21"/>
  <c r="Q769" i="21"/>
  <c r="P769" i="21"/>
  <c r="Q768" i="21"/>
  <c r="P768" i="21"/>
  <c r="Q767" i="21"/>
  <c r="P767" i="21"/>
  <c r="Q766" i="21"/>
  <c r="P766" i="21"/>
  <c r="Q765" i="21"/>
  <c r="P765" i="21"/>
  <c r="Q764" i="21"/>
  <c r="P764" i="21"/>
  <c r="Q763" i="21"/>
  <c r="P763" i="21"/>
  <c r="Q762" i="21"/>
  <c r="P762" i="21"/>
  <c r="Q761" i="21"/>
  <c r="P761" i="21"/>
  <c r="Q760" i="21"/>
  <c r="P760" i="21"/>
  <c r="Q759" i="21"/>
  <c r="P759" i="21"/>
  <c r="Q758" i="21"/>
  <c r="P758" i="21"/>
  <c r="Q757" i="21"/>
  <c r="P757" i="21"/>
  <c r="Q756" i="21"/>
  <c r="P756" i="21"/>
  <c r="Q755" i="21"/>
  <c r="P755" i="21"/>
  <c r="Q754" i="21"/>
  <c r="P754" i="21"/>
  <c r="Q753" i="21"/>
  <c r="P753" i="21"/>
  <c r="Q752" i="21"/>
  <c r="P752" i="21"/>
  <c r="Q751" i="21"/>
  <c r="P751" i="21"/>
  <c r="Q750" i="21"/>
  <c r="P750" i="21"/>
  <c r="Q749" i="21"/>
  <c r="P749" i="21"/>
  <c r="Q748" i="21"/>
  <c r="P748" i="21"/>
  <c r="Q747" i="21"/>
  <c r="P747" i="21"/>
  <c r="Q746" i="21"/>
  <c r="P746" i="21"/>
  <c r="Q745" i="21"/>
  <c r="P745" i="21"/>
  <c r="Q744" i="21"/>
  <c r="P744" i="21"/>
  <c r="Q743" i="21"/>
  <c r="P743" i="21"/>
  <c r="Q742" i="21"/>
  <c r="P742" i="21"/>
  <c r="Q741" i="21"/>
  <c r="P741" i="21"/>
  <c r="Q740" i="21"/>
  <c r="P740" i="21"/>
  <c r="Q739" i="21"/>
  <c r="P739" i="21"/>
  <c r="Q738" i="21"/>
  <c r="P738" i="21"/>
  <c r="Q737" i="21"/>
  <c r="P737" i="21"/>
  <c r="Q736" i="21"/>
  <c r="P736" i="21"/>
  <c r="Q735" i="21"/>
  <c r="P735" i="21"/>
  <c r="Q734" i="21"/>
  <c r="P734" i="21"/>
  <c r="Q733" i="21"/>
  <c r="P733" i="21"/>
  <c r="Q732" i="21"/>
  <c r="P732" i="21"/>
  <c r="Q731" i="21"/>
  <c r="P731" i="21"/>
  <c r="Q730" i="21"/>
  <c r="P730" i="21"/>
  <c r="Q729" i="21"/>
  <c r="P729" i="21"/>
  <c r="Q728" i="21"/>
  <c r="P728" i="21"/>
  <c r="Q727" i="21"/>
  <c r="P727" i="21"/>
  <c r="Q726" i="21"/>
  <c r="P726" i="21"/>
  <c r="Q725" i="21"/>
  <c r="P725" i="21"/>
  <c r="Q724" i="21"/>
  <c r="P724" i="21"/>
  <c r="Q723" i="21"/>
  <c r="P723" i="21"/>
  <c r="Q722" i="21"/>
  <c r="P722" i="21"/>
  <c r="Q721" i="21"/>
  <c r="P721" i="21"/>
  <c r="Q720" i="21"/>
  <c r="P720" i="21"/>
  <c r="Q719" i="21"/>
  <c r="P719" i="21"/>
  <c r="Q718" i="21"/>
  <c r="P718" i="21"/>
  <c r="Q717" i="21"/>
  <c r="P717" i="21"/>
  <c r="Q716" i="21"/>
  <c r="P716" i="21"/>
  <c r="Q715" i="21"/>
  <c r="P715" i="21"/>
  <c r="Q714" i="21"/>
  <c r="P714" i="21"/>
  <c r="Q713" i="21"/>
  <c r="P713" i="21"/>
  <c r="Q712" i="21"/>
  <c r="P712" i="21"/>
  <c r="Q711" i="21"/>
  <c r="P711" i="21"/>
  <c r="Q710" i="21"/>
  <c r="P710" i="21"/>
  <c r="Q709" i="21"/>
  <c r="P709" i="21"/>
  <c r="Q708" i="21"/>
  <c r="P708" i="21"/>
  <c r="Q707" i="21"/>
  <c r="P707" i="21"/>
  <c r="Q706" i="21"/>
  <c r="P706" i="21"/>
  <c r="Q705" i="21"/>
  <c r="P705" i="21"/>
  <c r="Q704" i="21"/>
  <c r="P704" i="21"/>
  <c r="Q703" i="21"/>
  <c r="P703" i="21"/>
  <c r="Q702" i="21"/>
  <c r="P702" i="21"/>
  <c r="Q701" i="21"/>
  <c r="P701" i="21"/>
  <c r="Q700" i="21"/>
  <c r="P700" i="21"/>
  <c r="Q699" i="21"/>
  <c r="P699" i="21"/>
  <c r="Q698" i="21"/>
  <c r="P698" i="21"/>
  <c r="Q697" i="21"/>
  <c r="P697" i="21"/>
  <c r="Q696" i="21"/>
  <c r="P696" i="21"/>
  <c r="Q695" i="21"/>
  <c r="P695" i="21"/>
  <c r="Q694" i="21"/>
  <c r="P694" i="21"/>
  <c r="Q693" i="21"/>
  <c r="P693" i="21"/>
  <c r="Q692" i="21"/>
  <c r="P692" i="21"/>
  <c r="Q691" i="21"/>
  <c r="P691" i="21"/>
  <c r="Q690" i="21"/>
  <c r="P690" i="21"/>
  <c r="Q689" i="21"/>
  <c r="P689" i="21"/>
  <c r="Q688" i="21"/>
  <c r="P688" i="21"/>
  <c r="Q687" i="21"/>
  <c r="P687" i="21"/>
  <c r="Q686" i="21"/>
  <c r="P686" i="21"/>
  <c r="Q685" i="21"/>
  <c r="P685" i="21"/>
  <c r="Q684" i="21"/>
  <c r="P684" i="21"/>
  <c r="Q683" i="21"/>
  <c r="P683" i="21"/>
  <c r="Q682" i="21"/>
  <c r="P682" i="21"/>
  <c r="Q681" i="21"/>
  <c r="P681" i="21"/>
  <c r="Q680" i="21"/>
  <c r="P680" i="21"/>
  <c r="Q679" i="21"/>
  <c r="P679" i="21"/>
  <c r="Q678" i="21"/>
  <c r="P678" i="21"/>
  <c r="Q677" i="21"/>
  <c r="P677" i="21"/>
  <c r="Q676" i="21"/>
  <c r="P676" i="21"/>
  <c r="Q675" i="21"/>
  <c r="P675" i="21"/>
  <c r="Q674" i="21"/>
  <c r="P674" i="21"/>
  <c r="Q673" i="21"/>
  <c r="P673" i="21"/>
  <c r="Q672" i="21"/>
  <c r="P672" i="21"/>
  <c r="Q671" i="21"/>
  <c r="P671" i="21"/>
  <c r="Q670" i="21"/>
  <c r="P670" i="21"/>
  <c r="Q669" i="21"/>
  <c r="P669" i="21"/>
  <c r="Q668" i="21"/>
  <c r="P668" i="21"/>
  <c r="Q667" i="21"/>
  <c r="P667" i="21"/>
  <c r="Q666" i="21"/>
  <c r="P666" i="21"/>
  <c r="Q665" i="21"/>
  <c r="P665" i="21"/>
  <c r="Q664" i="21"/>
  <c r="P664" i="21"/>
  <c r="Q663" i="21"/>
  <c r="P663" i="21"/>
  <c r="Q662" i="21"/>
  <c r="P662" i="21"/>
  <c r="Q661" i="21"/>
  <c r="P661" i="21"/>
  <c r="Q660" i="21"/>
  <c r="P660" i="21"/>
  <c r="Q659" i="21"/>
  <c r="P659" i="21"/>
  <c r="Q658" i="21"/>
  <c r="P658" i="21"/>
  <c r="Q657" i="21"/>
  <c r="P657" i="21"/>
  <c r="Q656" i="21"/>
  <c r="P656" i="21"/>
  <c r="Q655" i="21"/>
  <c r="P655" i="21"/>
  <c r="Q654" i="21"/>
  <c r="P654" i="21"/>
  <c r="Q653" i="21"/>
  <c r="P653" i="21"/>
  <c r="Q652" i="21"/>
  <c r="P652" i="21"/>
  <c r="Q651" i="21"/>
  <c r="P651" i="21"/>
  <c r="Q650" i="21"/>
  <c r="P650" i="21"/>
  <c r="Q649" i="21"/>
  <c r="P649" i="21"/>
  <c r="Q648" i="21"/>
  <c r="P648" i="21"/>
  <c r="Q647" i="21"/>
  <c r="P647" i="21"/>
  <c r="Q646" i="21"/>
  <c r="P646" i="21"/>
  <c r="Q645" i="21"/>
  <c r="P645" i="21"/>
  <c r="Q644" i="21"/>
  <c r="P644" i="21"/>
  <c r="Q643" i="21"/>
  <c r="P643" i="21"/>
  <c r="Q642" i="21"/>
  <c r="P642" i="21"/>
  <c r="Q641" i="21"/>
  <c r="P641" i="21"/>
  <c r="Q640" i="21"/>
  <c r="P640" i="21"/>
  <c r="Q639" i="21"/>
  <c r="P639" i="21"/>
  <c r="Q638" i="21"/>
  <c r="P638" i="21"/>
  <c r="Q637" i="21"/>
  <c r="P637" i="21"/>
  <c r="Q636" i="21"/>
  <c r="P636" i="21"/>
  <c r="Q635" i="21"/>
  <c r="P635" i="21"/>
  <c r="Q634" i="21"/>
  <c r="P634" i="21"/>
  <c r="Q633" i="21"/>
  <c r="P633" i="21"/>
  <c r="Q632" i="21"/>
  <c r="P632" i="21"/>
  <c r="Q631" i="21"/>
  <c r="P631" i="21"/>
  <c r="Q630" i="21"/>
  <c r="P630" i="21"/>
  <c r="Q629" i="21"/>
  <c r="P629" i="21"/>
  <c r="Q628" i="21"/>
  <c r="P628" i="21"/>
  <c r="Q627" i="21"/>
  <c r="P627" i="21"/>
  <c r="Q626" i="21"/>
  <c r="P626" i="21"/>
  <c r="Q625" i="21"/>
  <c r="P625" i="21"/>
  <c r="Q624" i="21"/>
  <c r="P624" i="21"/>
  <c r="Q623" i="21"/>
  <c r="P623" i="21"/>
  <c r="Q622" i="21"/>
  <c r="P622" i="21"/>
  <c r="Q621" i="21"/>
  <c r="P621" i="21"/>
  <c r="Q620" i="21"/>
  <c r="P620" i="21"/>
  <c r="Q619" i="21"/>
  <c r="P619" i="21"/>
  <c r="Q618" i="21"/>
  <c r="P618" i="21"/>
  <c r="Q617" i="21"/>
  <c r="P617" i="21"/>
  <c r="Q616" i="21"/>
  <c r="P616" i="21"/>
  <c r="Q615" i="21"/>
  <c r="P615" i="21"/>
  <c r="Q614" i="21"/>
  <c r="P614" i="21"/>
  <c r="Q613" i="21"/>
  <c r="P613" i="21"/>
  <c r="Q612" i="21"/>
  <c r="P612" i="21"/>
  <c r="Q611" i="21"/>
  <c r="P611" i="21"/>
  <c r="Q610" i="21"/>
  <c r="P610" i="21"/>
  <c r="Q609" i="21"/>
  <c r="P609" i="21"/>
  <c r="Q608" i="21"/>
  <c r="P608" i="21"/>
  <c r="Q607" i="21"/>
  <c r="P607" i="21"/>
  <c r="Q606" i="21"/>
  <c r="P606" i="21"/>
  <c r="Q605" i="21"/>
  <c r="P605" i="21"/>
  <c r="Q604" i="21"/>
  <c r="P604" i="21"/>
  <c r="Q603" i="21"/>
  <c r="P603" i="21"/>
  <c r="Q602" i="21"/>
  <c r="P602" i="21"/>
  <c r="Q601" i="21"/>
  <c r="P601" i="21"/>
  <c r="Q600" i="21"/>
  <c r="P600" i="21"/>
  <c r="Q599" i="21"/>
  <c r="P599" i="21"/>
  <c r="Q598" i="21"/>
  <c r="P598" i="21"/>
  <c r="Q597" i="21"/>
  <c r="P597" i="21"/>
  <c r="Q596" i="21"/>
  <c r="P596" i="21"/>
  <c r="Q595" i="21"/>
  <c r="P595" i="21"/>
  <c r="Q594" i="21"/>
  <c r="P594" i="21"/>
  <c r="Q593" i="21"/>
  <c r="P593" i="21"/>
  <c r="Q592" i="21"/>
  <c r="P592" i="21"/>
  <c r="Q591" i="21"/>
  <c r="P591" i="21"/>
  <c r="Q590" i="21"/>
  <c r="P590" i="21"/>
  <c r="Q589" i="21"/>
  <c r="P589" i="21"/>
  <c r="Q588" i="21"/>
  <c r="P588" i="21"/>
  <c r="Q587" i="21"/>
  <c r="P587" i="21"/>
  <c r="Q586" i="21"/>
  <c r="P586" i="21"/>
  <c r="Q585" i="21"/>
  <c r="P585" i="21"/>
  <c r="Q584" i="21"/>
  <c r="P584" i="21"/>
  <c r="Q583" i="21"/>
  <c r="P583" i="21"/>
  <c r="Q582" i="21"/>
  <c r="P582" i="21"/>
  <c r="Q581" i="21"/>
  <c r="P581" i="21"/>
  <c r="Q580" i="21"/>
  <c r="P580" i="21"/>
  <c r="Q579" i="21"/>
  <c r="P579" i="21"/>
  <c r="Q578" i="21"/>
  <c r="P578" i="21"/>
  <c r="Q577" i="21"/>
  <c r="P577" i="21"/>
  <c r="Q576" i="21"/>
  <c r="P576" i="21"/>
  <c r="Q575" i="21"/>
  <c r="P575" i="21"/>
  <c r="Q574" i="21"/>
  <c r="P574" i="21"/>
  <c r="Q573" i="21"/>
  <c r="P573" i="21"/>
  <c r="Q572" i="21"/>
  <c r="P572" i="21"/>
  <c r="Q571" i="21"/>
  <c r="P571" i="21"/>
  <c r="Q570" i="21"/>
  <c r="P570" i="21"/>
  <c r="Q569" i="21"/>
  <c r="P569" i="21"/>
  <c r="Q568" i="21"/>
  <c r="P568" i="21"/>
  <c r="Q567" i="21"/>
  <c r="P567" i="21"/>
  <c r="Q566" i="21"/>
  <c r="P566" i="21"/>
  <c r="Q565" i="21"/>
  <c r="P565" i="21"/>
  <c r="Q564" i="21"/>
  <c r="P564" i="21"/>
  <c r="Q563" i="21"/>
  <c r="P563" i="21"/>
  <c r="Q562" i="21"/>
  <c r="P562" i="21"/>
  <c r="Q561" i="21"/>
  <c r="P561" i="21"/>
  <c r="Q560" i="21"/>
  <c r="P560" i="21"/>
  <c r="Q559" i="21"/>
  <c r="P559" i="21"/>
  <c r="Q558" i="21"/>
  <c r="P558" i="21"/>
  <c r="Q557" i="21"/>
  <c r="P557" i="21"/>
  <c r="Q556" i="21"/>
  <c r="P556" i="21"/>
  <c r="Q555" i="21"/>
  <c r="P555" i="21"/>
  <c r="Q554" i="21"/>
  <c r="P554" i="21"/>
  <c r="Q553" i="21"/>
  <c r="P553" i="21"/>
  <c r="Q552" i="21"/>
  <c r="P552" i="21"/>
  <c r="Q551" i="21"/>
  <c r="P551" i="21"/>
  <c r="Q550" i="21"/>
  <c r="P550" i="21"/>
  <c r="Q549" i="21"/>
  <c r="P549" i="21"/>
  <c r="Q548" i="21"/>
  <c r="P548" i="21"/>
  <c r="Q547" i="21"/>
  <c r="P547" i="21"/>
  <c r="Q546" i="21"/>
  <c r="P546" i="21"/>
  <c r="Q545" i="21"/>
  <c r="P545" i="21"/>
  <c r="Q544" i="21"/>
  <c r="P544" i="21"/>
  <c r="Q543" i="21"/>
  <c r="P543" i="21"/>
  <c r="Q542" i="21"/>
  <c r="P542" i="21"/>
  <c r="Q541" i="21"/>
  <c r="P541" i="21"/>
  <c r="Q540" i="21"/>
  <c r="P540" i="21"/>
  <c r="Q539" i="21"/>
  <c r="P539" i="21"/>
  <c r="Q538" i="21"/>
  <c r="P538" i="21"/>
  <c r="Q537" i="21"/>
  <c r="P537" i="21"/>
  <c r="Q536" i="21"/>
  <c r="P536" i="21"/>
  <c r="Q535" i="21"/>
  <c r="P535" i="21"/>
  <c r="Q534" i="21"/>
  <c r="P534" i="21"/>
  <c r="Q533" i="21"/>
  <c r="P533" i="21"/>
  <c r="Q532" i="21"/>
  <c r="P532" i="21"/>
  <c r="Q531" i="21"/>
  <c r="P531" i="21"/>
  <c r="Q530" i="21"/>
  <c r="P530" i="21"/>
  <c r="Q529" i="21"/>
  <c r="P529" i="21"/>
  <c r="Q528" i="21"/>
  <c r="P528" i="21"/>
  <c r="Q527" i="21"/>
  <c r="P527" i="21"/>
  <c r="Q526" i="21"/>
  <c r="P526" i="21"/>
  <c r="Q525" i="21"/>
  <c r="P525" i="21"/>
  <c r="Q524" i="21"/>
  <c r="P524" i="21"/>
  <c r="Q523" i="21"/>
  <c r="P523" i="21"/>
  <c r="Q522" i="21"/>
  <c r="P522" i="21"/>
  <c r="Q521" i="21"/>
  <c r="P521" i="21"/>
  <c r="Q520" i="21"/>
  <c r="P520" i="21"/>
  <c r="Q519" i="21"/>
  <c r="P519" i="21"/>
  <c r="Q518" i="21"/>
  <c r="P518" i="21"/>
  <c r="Q517" i="21"/>
  <c r="P517" i="21"/>
  <c r="Q516" i="21"/>
  <c r="P516" i="21"/>
  <c r="Q515" i="21"/>
  <c r="P515" i="21"/>
  <c r="Q514" i="21"/>
  <c r="P514" i="21"/>
  <c r="Q513" i="21"/>
  <c r="P513" i="21"/>
  <c r="Q512" i="21"/>
  <c r="P512" i="21"/>
  <c r="Q511" i="21"/>
  <c r="P511" i="21"/>
  <c r="Q510" i="21"/>
  <c r="P510" i="21"/>
  <c r="Q509" i="21"/>
  <c r="P509" i="21"/>
  <c r="Q508" i="21"/>
  <c r="P508" i="21"/>
  <c r="Q507" i="21"/>
  <c r="P507" i="21"/>
  <c r="Q506" i="21"/>
  <c r="P506" i="21"/>
  <c r="Q505" i="21"/>
  <c r="P505" i="21"/>
  <c r="Q504" i="21"/>
  <c r="P504" i="21"/>
  <c r="Q503" i="21"/>
  <c r="P503" i="21"/>
  <c r="Q502" i="21"/>
  <c r="P502" i="21"/>
  <c r="Q501" i="21"/>
  <c r="P501" i="21"/>
  <c r="Q500" i="21"/>
  <c r="P500" i="21"/>
  <c r="Q499" i="21"/>
  <c r="P499" i="21"/>
  <c r="Q498" i="21"/>
  <c r="P498" i="21"/>
  <c r="Q497" i="21"/>
  <c r="P497" i="21"/>
  <c r="Q496" i="21"/>
  <c r="P496" i="21"/>
  <c r="Q495" i="21"/>
  <c r="P495" i="21"/>
  <c r="Q494" i="21"/>
  <c r="P494" i="21"/>
  <c r="Q493" i="21"/>
  <c r="P493" i="21"/>
  <c r="Q492" i="21"/>
  <c r="P492" i="21"/>
  <c r="Q491" i="21"/>
  <c r="P491" i="21"/>
  <c r="Q490" i="21"/>
  <c r="P490" i="21"/>
  <c r="Q489" i="21"/>
  <c r="P489" i="21"/>
  <c r="Q488" i="21"/>
  <c r="P488" i="21"/>
  <c r="Q487" i="21"/>
  <c r="P487" i="21"/>
  <c r="Q486" i="21"/>
  <c r="P486" i="21"/>
  <c r="Q485" i="21"/>
  <c r="P485" i="21"/>
  <c r="Q484" i="21"/>
  <c r="P484" i="21"/>
  <c r="Q483" i="21"/>
  <c r="P483" i="21"/>
  <c r="Q482" i="21"/>
  <c r="P482" i="21"/>
  <c r="Q481" i="21"/>
  <c r="P481" i="21"/>
  <c r="Q480" i="21"/>
  <c r="P480" i="21"/>
  <c r="Q479" i="21"/>
  <c r="P479" i="21"/>
  <c r="Q478" i="21"/>
  <c r="P478" i="21"/>
  <c r="Q477" i="21"/>
  <c r="P477" i="21"/>
  <c r="Q476" i="21"/>
  <c r="P476" i="21"/>
  <c r="Q475" i="21"/>
  <c r="P475" i="21"/>
  <c r="Q474" i="21"/>
  <c r="P474" i="21"/>
  <c r="Q473" i="21"/>
  <c r="P473" i="21"/>
  <c r="Q472" i="21"/>
  <c r="P472" i="21"/>
  <c r="Q471" i="21"/>
  <c r="P471" i="21"/>
  <c r="Q470" i="21"/>
  <c r="P470" i="21"/>
  <c r="Q469" i="21"/>
  <c r="P469" i="21"/>
  <c r="Q468" i="21"/>
  <c r="P468" i="21"/>
  <c r="Q467" i="21"/>
  <c r="P467" i="21"/>
  <c r="Q466" i="21"/>
  <c r="P466" i="21"/>
  <c r="Q465" i="21"/>
  <c r="P465" i="21"/>
  <c r="Q464" i="21"/>
  <c r="P464" i="21"/>
  <c r="Q463" i="21"/>
  <c r="P463" i="21"/>
  <c r="Q462" i="21"/>
  <c r="P462" i="21"/>
  <c r="Q461" i="21"/>
  <c r="P461" i="21"/>
  <c r="Q460" i="21"/>
  <c r="P460" i="21"/>
  <c r="Q459" i="21"/>
  <c r="P459" i="21"/>
  <c r="Q458" i="21"/>
  <c r="P458" i="21"/>
  <c r="Q457" i="21"/>
  <c r="P457" i="21"/>
  <c r="Q456" i="21"/>
  <c r="P456" i="21"/>
  <c r="Q455" i="21"/>
  <c r="P455" i="21"/>
  <c r="Q454" i="21"/>
  <c r="P454" i="21"/>
  <c r="Q453" i="21"/>
  <c r="P453" i="21"/>
  <c r="Q452" i="21"/>
  <c r="P452" i="21"/>
  <c r="Q451" i="21"/>
  <c r="P451" i="21"/>
  <c r="Q450" i="21"/>
  <c r="P450" i="21"/>
  <c r="Q449" i="21"/>
  <c r="P449" i="21"/>
  <c r="Q448" i="21"/>
  <c r="P448" i="21"/>
  <c r="Q447" i="21"/>
  <c r="P447" i="21"/>
  <c r="Q446" i="21"/>
  <c r="P446" i="21"/>
  <c r="Q445" i="21"/>
  <c r="P445" i="21"/>
  <c r="Q444" i="21"/>
  <c r="P444" i="21"/>
  <c r="Q443" i="21"/>
  <c r="P443" i="21"/>
  <c r="Q442" i="21"/>
  <c r="P442" i="21"/>
  <c r="Q441" i="21"/>
  <c r="P441" i="21"/>
  <c r="Q440" i="21"/>
  <c r="P440" i="21"/>
  <c r="Q439" i="21"/>
  <c r="P439" i="21"/>
  <c r="Q438" i="21"/>
  <c r="P438" i="21"/>
  <c r="Q437" i="21"/>
  <c r="P437" i="21"/>
  <c r="Q436" i="21"/>
  <c r="P436" i="21"/>
  <c r="Q435" i="21"/>
  <c r="P435" i="21"/>
  <c r="Q434" i="21"/>
  <c r="P434" i="21"/>
  <c r="Q433" i="21"/>
  <c r="P433" i="21"/>
  <c r="Q432" i="21"/>
  <c r="P432" i="21"/>
  <c r="Q431" i="21"/>
  <c r="P431" i="21"/>
  <c r="Q430" i="21"/>
  <c r="P430" i="21"/>
  <c r="Q429" i="21"/>
  <c r="P429" i="21"/>
  <c r="Q428" i="21"/>
  <c r="P428" i="21"/>
  <c r="Q427" i="21"/>
  <c r="P427" i="21"/>
  <c r="Q426" i="21"/>
  <c r="P426" i="21"/>
  <c r="Q425" i="21"/>
  <c r="P425" i="21"/>
  <c r="Q424" i="21"/>
  <c r="P424" i="21"/>
  <c r="Q423" i="21"/>
  <c r="P423" i="21"/>
  <c r="Q422" i="21"/>
  <c r="P422" i="21"/>
  <c r="Q421" i="21"/>
  <c r="P421" i="21"/>
  <c r="Q420" i="21"/>
  <c r="P420" i="21"/>
  <c r="Q419" i="21"/>
  <c r="P419" i="21"/>
  <c r="Q418" i="21"/>
  <c r="P418" i="21"/>
  <c r="Q417" i="21"/>
  <c r="P417" i="21"/>
  <c r="Q416" i="21"/>
  <c r="P416" i="21"/>
  <c r="Q415" i="21"/>
  <c r="P415" i="21"/>
  <c r="Q414" i="21"/>
  <c r="P414" i="21"/>
  <c r="Q413" i="21"/>
  <c r="P413" i="21"/>
  <c r="Q412" i="21"/>
  <c r="P412" i="21"/>
  <c r="Q411" i="21"/>
  <c r="P411" i="21"/>
  <c r="Q410" i="21"/>
  <c r="P410" i="21"/>
  <c r="Q409" i="21"/>
  <c r="P409" i="21"/>
  <c r="Q408" i="21"/>
  <c r="P408" i="21"/>
  <c r="Q407" i="21"/>
  <c r="P407" i="21"/>
  <c r="Q406" i="21"/>
  <c r="P406" i="21"/>
  <c r="Q405" i="21"/>
  <c r="P405" i="21"/>
  <c r="Q404" i="21"/>
  <c r="P404" i="21"/>
  <c r="Q403" i="21"/>
  <c r="P403" i="21"/>
  <c r="Q402" i="21"/>
  <c r="P402" i="21"/>
  <c r="Q401" i="21"/>
  <c r="P401" i="21"/>
  <c r="Q400" i="21"/>
  <c r="P400" i="21"/>
  <c r="Q399" i="21"/>
  <c r="P399" i="21"/>
  <c r="Q398" i="21"/>
  <c r="P398" i="21"/>
  <c r="Q397" i="21"/>
  <c r="P397" i="21"/>
  <c r="Q396" i="21"/>
  <c r="P396" i="21"/>
  <c r="Q395" i="21"/>
  <c r="P395" i="21"/>
  <c r="Q394" i="21"/>
  <c r="P394" i="21"/>
  <c r="Q393" i="21"/>
  <c r="P393" i="21"/>
  <c r="Q392" i="21"/>
  <c r="P392" i="21"/>
  <c r="Q391" i="21"/>
  <c r="P391" i="21"/>
  <c r="Q390" i="21"/>
  <c r="P390" i="21"/>
  <c r="Q389" i="21"/>
  <c r="P389" i="21"/>
  <c r="Q388" i="21"/>
  <c r="P388" i="21"/>
  <c r="Q387" i="21"/>
  <c r="P387" i="21"/>
  <c r="Q386" i="21"/>
  <c r="P386" i="21"/>
  <c r="Q385" i="21"/>
  <c r="P385" i="21"/>
  <c r="Q384" i="21"/>
  <c r="P384" i="21"/>
  <c r="Q383" i="21"/>
  <c r="P383" i="21"/>
  <c r="Q382" i="21"/>
  <c r="P382" i="21"/>
  <c r="Q381" i="21"/>
  <c r="P381" i="21"/>
  <c r="Q380" i="21"/>
  <c r="P380" i="21"/>
  <c r="Q379" i="21"/>
  <c r="P379" i="21"/>
  <c r="Q378" i="21"/>
  <c r="P378" i="21"/>
  <c r="Q377" i="21"/>
  <c r="P377" i="21"/>
  <c r="Q376" i="21"/>
  <c r="P376" i="21"/>
  <c r="Q375" i="21"/>
  <c r="P375" i="21"/>
  <c r="Q374" i="21"/>
  <c r="P374" i="21"/>
  <c r="Q373" i="21"/>
  <c r="P373" i="21"/>
  <c r="Q372" i="21"/>
  <c r="P372" i="21"/>
  <c r="Q371" i="21"/>
  <c r="P371" i="21"/>
  <c r="Q370" i="21"/>
  <c r="P370" i="21"/>
  <c r="Q369" i="21"/>
  <c r="P369" i="21"/>
  <c r="Q368" i="21"/>
  <c r="P368" i="21"/>
  <c r="Q367" i="21"/>
  <c r="P367" i="21"/>
  <c r="Q366" i="21"/>
  <c r="P366" i="21"/>
  <c r="Q365" i="21"/>
  <c r="P365" i="21"/>
  <c r="Q364" i="21"/>
  <c r="P364" i="21"/>
  <c r="Q363" i="21"/>
  <c r="P363" i="21"/>
  <c r="Q362" i="21"/>
  <c r="P362" i="21"/>
  <c r="Q361" i="21"/>
  <c r="P361" i="21"/>
  <c r="Q360" i="21"/>
  <c r="P360" i="21"/>
  <c r="Q359" i="21"/>
  <c r="P359" i="21"/>
  <c r="Q358" i="21"/>
  <c r="P358" i="21"/>
  <c r="Q357" i="21"/>
  <c r="P357" i="21"/>
  <c r="Q356" i="21"/>
  <c r="P356" i="21"/>
  <c r="Q355" i="21"/>
  <c r="P355" i="21"/>
  <c r="Q354" i="21"/>
  <c r="P354" i="21"/>
  <c r="Q353" i="21"/>
  <c r="P353" i="21"/>
  <c r="Q352" i="21"/>
  <c r="P352" i="21"/>
  <c r="Q351" i="21"/>
  <c r="P351" i="21"/>
  <c r="Q350" i="21"/>
  <c r="P350" i="21"/>
  <c r="Q349" i="21"/>
  <c r="P349" i="21"/>
  <c r="Q348" i="21"/>
  <c r="P348" i="21"/>
  <c r="Q347" i="21"/>
  <c r="P347" i="21"/>
  <c r="Q346" i="21"/>
  <c r="P346" i="21"/>
  <c r="Q345" i="21"/>
  <c r="P345" i="21"/>
  <c r="Q344" i="21"/>
  <c r="P344" i="21"/>
  <c r="Q343" i="21"/>
  <c r="P343" i="21"/>
  <c r="Q342" i="21"/>
  <c r="P342" i="21"/>
  <c r="Q341" i="21"/>
  <c r="P341" i="21"/>
  <c r="Q340" i="21"/>
  <c r="P340" i="21"/>
  <c r="Q339" i="21"/>
  <c r="P339" i="21"/>
  <c r="Q338" i="21"/>
  <c r="P338" i="21"/>
  <c r="Q337" i="21"/>
  <c r="P337" i="21"/>
  <c r="Q336" i="21"/>
  <c r="P336" i="21"/>
  <c r="Q335" i="21"/>
  <c r="P335" i="21"/>
  <c r="Q334" i="21"/>
  <c r="P334" i="21"/>
  <c r="Q333" i="21"/>
  <c r="P333" i="21"/>
  <c r="Q332" i="21"/>
  <c r="P332" i="21"/>
  <c r="Q331" i="21"/>
  <c r="P331" i="21"/>
  <c r="Q330" i="21"/>
  <c r="P330" i="21"/>
  <c r="Q329" i="21"/>
  <c r="P329" i="21"/>
  <c r="Q328" i="21"/>
  <c r="P328" i="21"/>
  <c r="Q327" i="21"/>
  <c r="P327" i="21"/>
  <c r="Q326" i="21"/>
  <c r="P326" i="21"/>
  <c r="Q325" i="21"/>
  <c r="P325" i="21"/>
  <c r="Q324" i="21"/>
  <c r="P324" i="21"/>
  <c r="Q323" i="21"/>
  <c r="P323" i="21"/>
  <c r="Q322" i="21"/>
  <c r="P322" i="21"/>
  <c r="Q321" i="21"/>
  <c r="P321" i="21"/>
  <c r="Q320" i="21"/>
  <c r="P320" i="21"/>
  <c r="Q319" i="21"/>
  <c r="P319" i="21"/>
  <c r="Q318" i="21"/>
  <c r="P318" i="21"/>
  <c r="Q317" i="21"/>
  <c r="P317" i="21"/>
  <c r="Q316" i="21"/>
  <c r="P316" i="21"/>
  <c r="Q315" i="21"/>
  <c r="P315" i="21"/>
  <c r="Q314" i="21"/>
  <c r="P314" i="21"/>
  <c r="Q313" i="21"/>
  <c r="P313" i="21"/>
  <c r="Q312" i="21"/>
  <c r="P312" i="21"/>
  <c r="Q311" i="21"/>
  <c r="P311" i="21"/>
  <c r="Q310" i="21"/>
  <c r="P310" i="21"/>
  <c r="Q309" i="21"/>
  <c r="P309" i="21"/>
  <c r="Q308" i="21"/>
  <c r="P308" i="21"/>
  <c r="Q307" i="21"/>
  <c r="P307" i="21"/>
  <c r="Q306" i="21"/>
  <c r="P306" i="21"/>
  <c r="Q305" i="21"/>
  <c r="P305" i="21"/>
  <c r="Q304" i="21"/>
  <c r="P304" i="21"/>
  <c r="Q303" i="21"/>
  <c r="P303" i="21"/>
  <c r="Q302" i="21"/>
  <c r="P302" i="21"/>
  <c r="Q301" i="21"/>
  <c r="P301" i="21"/>
  <c r="Q300" i="21"/>
  <c r="P300" i="21"/>
  <c r="Q299" i="21"/>
  <c r="P299" i="21"/>
  <c r="Q298" i="21"/>
  <c r="P298" i="21"/>
  <c r="Q297" i="21"/>
  <c r="P297" i="21"/>
  <c r="Q296" i="21"/>
  <c r="P296" i="21"/>
  <c r="Q295" i="21"/>
  <c r="P295" i="21"/>
  <c r="Q294" i="21"/>
  <c r="P294" i="21"/>
  <c r="Q293" i="21"/>
  <c r="P293" i="21"/>
  <c r="Q292" i="21"/>
  <c r="P292" i="21"/>
  <c r="Q291" i="21"/>
  <c r="P291" i="21"/>
  <c r="Q290" i="21"/>
  <c r="P290" i="21"/>
  <c r="Q289" i="21"/>
  <c r="P289" i="21"/>
  <c r="Q288" i="21"/>
  <c r="P288" i="21"/>
  <c r="Q287" i="21"/>
  <c r="P287" i="21"/>
  <c r="Q286" i="21"/>
  <c r="P286" i="21"/>
  <c r="Q285" i="21"/>
  <c r="P285" i="21"/>
  <c r="Q284" i="21"/>
  <c r="P284" i="21"/>
  <c r="Q283" i="21"/>
  <c r="P283" i="21"/>
  <c r="Q282" i="21"/>
  <c r="P282" i="21"/>
  <c r="Q281" i="21"/>
  <c r="P281" i="21"/>
  <c r="Q280" i="21"/>
  <c r="P280" i="21"/>
  <c r="Q279" i="21"/>
  <c r="P279" i="21"/>
  <c r="Q278" i="21"/>
  <c r="P278" i="21"/>
  <c r="Q277" i="21"/>
  <c r="P277" i="21"/>
  <c r="Q276" i="21"/>
  <c r="P276" i="21"/>
  <c r="Q275" i="21"/>
  <c r="P275" i="21"/>
  <c r="Q274" i="21"/>
  <c r="P274" i="21"/>
  <c r="Q273" i="21"/>
  <c r="P273" i="21"/>
  <c r="Q272" i="21"/>
  <c r="P272" i="21"/>
  <c r="Q271" i="21"/>
  <c r="P271" i="21"/>
  <c r="Q270" i="21"/>
  <c r="P270" i="21"/>
  <c r="Q269" i="21"/>
  <c r="P269" i="21"/>
  <c r="Q268" i="21"/>
  <c r="P268" i="21"/>
  <c r="Q267" i="21"/>
  <c r="P267" i="21"/>
  <c r="Q266" i="21"/>
  <c r="P266" i="21"/>
  <c r="Q265" i="21"/>
  <c r="P265" i="21"/>
  <c r="Q264" i="21"/>
  <c r="P264" i="21"/>
  <c r="Q263" i="21"/>
  <c r="P263" i="21"/>
  <c r="Q262" i="21"/>
  <c r="P262" i="21"/>
  <c r="Q261" i="21"/>
  <c r="P261" i="21"/>
  <c r="Q260" i="21"/>
  <c r="P260" i="21"/>
  <c r="Q259" i="21"/>
  <c r="P259" i="21"/>
  <c r="Q258" i="21"/>
  <c r="P258" i="21"/>
  <c r="Q257" i="21"/>
  <c r="P257" i="21"/>
  <c r="Q256" i="21"/>
  <c r="P256" i="21"/>
  <c r="Q255" i="21"/>
  <c r="P255" i="21"/>
  <c r="Q254" i="21"/>
  <c r="P254" i="21"/>
  <c r="Q253" i="21"/>
  <c r="P253" i="21"/>
  <c r="Q252" i="21"/>
  <c r="P252" i="21"/>
  <c r="Q251" i="21"/>
  <c r="P251" i="21"/>
  <c r="Q250" i="21"/>
  <c r="P250" i="21"/>
  <c r="Q249" i="21"/>
  <c r="P249" i="21"/>
  <c r="Q248" i="21"/>
  <c r="P248" i="21"/>
  <c r="Q247" i="21"/>
  <c r="P247" i="21"/>
  <c r="Q246" i="21"/>
  <c r="P246" i="21"/>
  <c r="Q245" i="21"/>
  <c r="P245" i="21"/>
  <c r="Q244" i="21"/>
  <c r="P244" i="21"/>
  <c r="Q243" i="21"/>
  <c r="P243" i="21"/>
  <c r="Q242" i="21"/>
  <c r="P242" i="21"/>
  <c r="Q241" i="21"/>
  <c r="P241" i="21"/>
  <c r="Q240" i="21"/>
  <c r="P240" i="21"/>
  <c r="Q239" i="21"/>
  <c r="P239" i="21"/>
  <c r="Q238" i="21"/>
  <c r="P238" i="21"/>
  <c r="Q237" i="21"/>
  <c r="P237" i="21"/>
  <c r="Q236" i="21"/>
  <c r="P236" i="21"/>
  <c r="Q235" i="21"/>
  <c r="P235" i="21"/>
  <c r="Q234" i="21"/>
  <c r="P234" i="21"/>
  <c r="Q233" i="21"/>
  <c r="P233" i="21"/>
  <c r="Q232" i="21"/>
  <c r="P232" i="21"/>
  <c r="Q231" i="21"/>
  <c r="P231" i="21"/>
  <c r="Q230" i="21"/>
  <c r="P230" i="21"/>
  <c r="Q229" i="21"/>
  <c r="P229" i="21"/>
  <c r="Q228" i="21"/>
  <c r="P228" i="21"/>
  <c r="Q227" i="21"/>
  <c r="P227" i="21"/>
  <c r="Q226" i="21"/>
  <c r="P226" i="21"/>
  <c r="Q225" i="21"/>
  <c r="P225" i="21"/>
  <c r="Q224" i="21"/>
  <c r="P224" i="21"/>
  <c r="Q223" i="21"/>
  <c r="P223" i="21"/>
  <c r="Q222" i="21"/>
  <c r="P222" i="21"/>
  <c r="Q221" i="21"/>
  <c r="P221" i="21"/>
  <c r="Q220" i="21"/>
  <c r="P220" i="21"/>
  <c r="Q219" i="21"/>
  <c r="P219" i="21"/>
  <c r="Q218" i="21"/>
  <c r="P218" i="21"/>
  <c r="Q217" i="21"/>
  <c r="P217" i="21"/>
  <c r="Q216" i="21"/>
  <c r="P216" i="21"/>
  <c r="Q215" i="21"/>
  <c r="P215" i="21"/>
  <c r="Q214" i="21"/>
  <c r="P214" i="21"/>
  <c r="Q213" i="21"/>
  <c r="P213" i="21"/>
  <c r="Q212" i="21"/>
  <c r="P212" i="21"/>
  <c r="Q211" i="21"/>
  <c r="P211" i="21"/>
  <c r="Q210" i="21"/>
  <c r="P210" i="21"/>
  <c r="Q209" i="21"/>
  <c r="P209" i="21"/>
  <c r="Q208" i="21"/>
  <c r="P208" i="21"/>
  <c r="Q207" i="21"/>
  <c r="P207" i="21"/>
  <c r="Q206" i="21"/>
  <c r="P206" i="21"/>
  <c r="Q205" i="21"/>
  <c r="P205" i="21"/>
  <c r="Q204" i="21"/>
  <c r="P204" i="21"/>
  <c r="Q203" i="21"/>
  <c r="P203" i="21"/>
  <c r="Q202" i="21"/>
  <c r="P202" i="21"/>
  <c r="Q201" i="21"/>
  <c r="P201" i="21"/>
  <c r="Q200" i="21"/>
  <c r="P200" i="21"/>
  <c r="Q199" i="21"/>
  <c r="P199" i="21"/>
  <c r="Q198" i="21"/>
  <c r="P198" i="21"/>
  <c r="Q197" i="21"/>
  <c r="P197" i="21"/>
  <c r="Q196" i="21"/>
  <c r="P196" i="21"/>
  <c r="Q195" i="21"/>
  <c r="P195" i="21"/>
  <c r="Q194" i="21"/>
  <c r="P194" i="21"/>
  <c r="Q193" i="21"/>
  <c r="P193" i="21"/>
  <c r="Q192" i="21"/>
  <c r="P192" i="21"/>
  <c r="Q191" i="21"/>
  <c r="P191" i="21"/>
  <c r="Q190" i="21"/>
  <c r="P190" i="21"/>
  <c r="Q189" i="21"/>
  <c r="P189" i="21"/>
  <c r="Q188" i="21"/>
  <c r="P188" i="21"/>
  <c r="Q187" i="21"/>
  <c r="P187" i="21"/>
  <c r="Q186" i="21"/>
  <c r="P186" i="21"/>
  <c r="Q185" i="21"/>
  <c r="P185" i="21"/>
  <c r="Q184" i="21"/>
  <c r="P184" i="21"/>
  <c r="Q183" i="21"/>
  <c r="P183" i="21"/>
  <c r="Q182" i="21"/>
  <c r="P182" i="21"/>
  <c r="Q181" i="21"/>
  <c r="P181" i="21"/>
  <c r="Q180" i="21"/>
  <c r="P180" i="21"/>
  <c r="Q179" i="21"/>
  <c r="P179" i="21"/>
  <c r="Q178" i="21"/>
  <c r="P178" i="21"/>
  <c r="Q177" i="21"/>
  <c r="P177" i="21"/>
  <c r="Q176" i="21"/>
  <c r="P176" i="21"/>
  <c r="Q175" i="21"/>
  <c r="P175" i="21"/>
  <c r="Q174" i="21"/>
  <c r="P174" i="21"/>
  <c r="Q173" i="21"/>
  <c r="P173" i="21"/>
  <c r="Q172" i="21"/>
  <c r="P172" i="21"/>
  <c r="Q171" i="21"/>
  <c r="P171" i="21"/>
  <c r="Q170" i="21"/>
  <c r="P170" i="21"/>
  <c r="Q169" i="21"/>
  <c r="P169" i="21"/>
  <c r="Q168" i="21"/>
  <c r="P168" i="21"/>
  <c r="Q167" i="21"/>
  <c r="P167" i="21"/>
  <c r="Q166" i="21"/>
  <c r="P166" i="21"/>
  <c r="Q165" i="21"/>
  <c r="P165" i="21"/>
  <c r="Q164" i="21"/>
  <c r="P164" i="21"/>
  <c r="Q163" i="21"/>
  <c r="P163" i="21"/>
  <c r="Q162" i="21"/>
  <c r="P162" i="21"/>
  <c r="Q161" i="21"/>
  <c r="P161" i="21"/>
  <c r="Q160" i="21"/>
  <c r="P160" i="21"/>
  <c r="Q159" i="21"/>
  <c r="P159" i="21"/>
  <c r="Q158" i="21"/>
  <c r="P158" i="21"/>
  <c r="Q157" i="21"/>
  <c r="P157" i="21"/>
  <c r="Q156" i="21"/>
  <c r="P156" i="21"/>
  <c r="Q155" i="21"/>
  <c r="P155" i="21"/>
  <c r="Q154" i="21"/>
  <c r="P154" i="21"/>
  <c r="Q153" i="21"/>
  <c r="P153" i="21"/>
  <c r="Q152" i="21"/>
  <c r="P152" i="21"/>
  <c r="Q151" i="21"/>
  <c r="P151" i="21"/>
  <c r="Q150" i="21"/>
  <c r="P150" i="21"/>
  <c r="Q149" i="21"/>
  <c r="P149" i="21"/>
  <c r="Q148" i="21"/>
  <c r="P148" i="21"/>
  <c r="Q147" i="21"/>
  <c r="P147" i="21"/>
  <c r="Q146" i="21"/>
  <c r="P146" i="21"/>
  <c r="Q145" i="21"/>
  <c r="P145" i="21"/>
  <c r="Q144" i="21"/>
  <c r="P144" i="21"/>
  <c r="Q143" i="21"/>
  <c r="P143" i="21"/>
  <c r="Q142" i="21"/>
  <c r="P142" i="21"/>
  <c r="Q141" i="21"/>
  <c r="P141" i="21"/>
  <c r="Q140" i="21"/>
  <c r="P140" i="21"/>
  <c r="Q139" i="21"/>
  <c r="P139" i="21"/>
  <c r="Q138" i="21"/>
  <c r="P138" i="21"/>
  <c r="Q137" i="21"/>
  <c r="P137" i="21"/>
  <c r="Q136" i="21"/>
  <c r="P136" i="21"/>
  <c r="Q135" i="21"/>
  <c r="P135" i="21"/>
  <c r="Q134" i="21"/>
  <c r="P134" i="21"/>
  <c r="Q133" i="21"/>
  <c r="P133" i="21"/>
  <c r="Q132" i="21"/>
  <c r="P132" i="21"/>
  <c r="Q131" i="21"/>
  <c r="P131" i="21"/>
  <c r="Q130" i="21"/>
  <c r="P130" i="21"/>
  <c r="Q129" i="21"/>
  <c r="P129" i="21"/>
  <c r="Q128" i="21"/>
  <c r="P128" i="21"/>
  <c r="Q127" i="21"/>
  <c r="P127" i="21"/>
  <c r="Q126" i="21"/>
  <c r="P126" i="21"/>
  <c r="Q125" i="21"/>
  <c r="P125" i="21"/>
  <c r="Q124" i="21"/>
  <c r="P124" i="21"/>
  <c r="Q123" i="21"/>
  <c r="P123" i="21"/>
  <c r="Q122" i="21"/>
  <c r="P122" i="21"/>
  <c r="Q121" i="21"/>
  <c r="P121" i="21"/>
  <c r="Q120" i="21"/>
  <c r="P120" i="21"/>
  <c r="Q119" i="21"/>
  <c r="P119" i="21"/>
  <c r="Q118" i="21"/>
  <c r="P118" i="21"/>
  <c r="Q117" i="21"/>
  <c r="P117" i="21"/>
  <c r="Q116" i="21"/>
  <c r="P116" i="21"/>
  <c r="Q115" i="21"/>
  <c r="P115" i="21"/>
  <c r="Q114" i="21"/>
  <c r="P114" i="21"/>
  <c r="Q113" i="21"/>
  <c r="P113" i="21"/>
  <c r="Q112" i="21"/>
  <c r="P112" i="21"/>
  <c r="Q111" i="21"/>
  <c r="P111" i="21"/>
  <c r="Q110" i="21"/>
  <c r="P110" i="21"/>
  <c r="Q109" i="21"/>
  <c r="P109" i="21"/>
  <c r="Q108" i="21"/>
  <c r="P108" i="21"/>
  <c r="Q107" i="21"/>
  <c r="P107" i="21"/>
  <c r="Q106" i="21"/>
  <c r="P106" i="21"/>
  <c r="Q105" i="21"/>
  <c r="P105" i="21"/>
  <c r="Q104" i="21"/>
  <c r="P104" i="21"/>
  <c r="Q103" i="21"/>
  <c r="P103" i="21"/>
  <c r="Q102" i="21"/>
  <c r="P102" i="21"/>
  <c r="Q101" i="21"/>
  <c r="P101" i="21"/>
  <c r="Q100" i="21"/>
  <c r="P100" i="21"/>
  <c r="Q99" i="21"/>
  <c r="P99" i="21"/>
  <c r="Q98" i="21"/>
  <c r="P98" i="21"/>
  <c r="Q97" i="21"/>
  <c r="P97" i="21"/>
  <c r="Q96" i="21"/>
  <c r="P96" i="21"/>
  <c r="Q95" i="21"/>
  <c r="P95" i="21"/>
  <c r="Q94" i="21"/>
  <c r="P94" i="21"/>
  <c r="Q93" i="21"/>
  <c r="P93" i="21"/>
  <c r="Q92" i="21"/>
  <c r="P92" i="21"/>
  <c r="Q91" i="21"/>
  <c r="P91" i="21"/>
  <c r="Q90" i="21"/>
  <c r="P90" i="21"/>
  <c r="Q89" i="21"/>
  <c r="P89" i="21"/>
  <c r="Q88" i="21"/>
  <c r="P88" i="21"/>
  <c r="Q87" i="21"/>
  <c r="P87" i="21"/>
  <c r="Q86" i="21"/>
  <c r="P86" i="21"/>
  <c r="Q85" i="21"/>
  <c r="P85" i="21"/>
  <c r="Q84" i="21"/>
  <c r="P84" i="21"/>
  <c r="Q83" i="21"/>
  <c r="P83" i="21"/>
  <c r="Q82" i="21"/>
  <c r="P82" i="21"/>
  <c r="Q81" i="21"/>
  <c r="P81" i="21"/>
  <c r="Q80" i="21"/>
  <c r="P80" i="21"/>
  <c r="Q79" i="21"/>
  <c r="P79" i="21"/>
  <c r="Q78" i="21"/>
  <c r="P78" i="21"/>
  <c r="Q77" i="21"/>
  <c r="P77" i="21"/>
  <c r="Q76" i="21"/>
  <c r="P76" i="21"/>
  <c r="Q75" i="21"/>
  <c r="P75" i="21"/>
  <c r="Q74" i="21"/>
  <c r="P74" i="21"/>
  <c r="Q73" i="21"/>
  <c r="P73" i="21"/>
  <c r="Q72" i="21"/>
  <c r="P72" i="21"/>
  <c r="Q71" i="21"/>
  <c r="P71" i="21"/>
  <c r="Q70" i="21"/>
  <c r="P70" i="21"/>
  <c r="Q69" i="21"/>
  <c r="P69" i="21"/>
  <c r="Q68" i="21"/>
  <c r="P68" i="21"/>
  <c r="Q67" i="21"/>
  <c r="P67" i="21"/>
  <c r="Q66" i="21"/>
  <c r="P66" i="21"/>
  <c r="Q65" i="21"/>
  <c r="P65" i="21"/>
  <c r="Q64" i="21"/>
  <c r="P64" i="21"/>
  <c r="Q63" i="21"/>
  <c r="P63" i="21"/>
  <c r="Q62" i="21"/>
  <c r="P62" i="21"/>
  <c r="Q61" i="21"/>
  <c r="P61" i="21"/>
  <c r="Q60" i="21"/>
  <c r="P60" i="21"/>
  <c r="Q59" i="21"/>
  <c r="P59" i="21"/>
  <c r="Q58" i="21"/>
  <c r="P58" i="21"/>
  <c r="Q57" i="21"/>
  <c r="P57" i="21"/>
  <c r="Q56" i="21"/>
  <c r="P56" i="21"/>
  <c r="Q55" i="21"/>
  <c r="P55" i="21"/>
  <c r="Q54" i="21"/>
  <c r="P54" i="21"/>
  <c r="Q53" i="21"/>
  <c r="P53" i="21"/>
  <c r="Q52" i="21"/>
  <c r="P52" i="21"/>
  <c r="Q51" i="21"/>
  <c r="P51" i="21"/>
  <c r="Q50" i="21"/>
  <c r="P50" i="21"/>
  <c r="Q49" i="21"/>
  <c r="P49" i="21"/>
  <c r="Q48" i="21"/>
  <c r="P48" i="21"/>
  <c r="Q47" i="21"/>
  <c r="P47" i="21"/>
  <c r="Q46" i="21"/>
  <c r="P46" i="21"/>
  <c r="Q45" i="21"/>
  <c r="P45" i="21"/>
  <c r="Q44" i="21"/>
  <c r="P44" i="21"/>
  <c r="Q43" i="21"/>
  <c r="P43" i="21"/>
  <c r="Q42" i="21"/>
  <c r="P42" i="21"/>
  <c r="Q41" i="21"/>
  <c r="P41" i="21"/>
  <c r="Q40" i="21"/>
  <c r="P40" i="21"/>
  <c r="Q39" i="21"/>
  <c r="P39" i="21"/>
  <c r="Q38" i="21"/>
  <c r="P38" i="21"/>
  <c r="Q37" i="21"/>
  <c r="P37" i="21"/>
  <c r="Q36" i="21"/>
  <c r="P36" i="21"/>
  <c r="Q35" i="21"/>
  <c r="P35" i="21"/>
  <c r="Q34" i="21"/>
  <c r="P34" i="21"/>
  <c r="Q33" i="21"/>
  <c r="P33" i="21"/>
  <c r="Q32" i="21"/>
  <c r="P32" i="21"/>
  <c r="Q31" i="21"/>
  <c r="P31" i="21"/>
  <c r="Q30" i="21"/>
  <c r="P30" i="21"/>
  <c r="Q29" i="21"/>
  <c r="P29" i="21"/>
  <c r="Q28" i="21"/>
  <c r="P28" i="21"/>
  <c r="Q27" i="21"/>
  <c r="P27" i="21"/>
  <c r="Q26" i="21"/>
  <c r="P26" i="21"/>
  <c r="Q25" i="21"/>
  <c r="P25" i="21"/>
  <c r="Q24" i="21"/>
  <c r="P24" i="21"/>
  <c r="Q23" i="21"/>
  <c r="P23" i="21"/>
  <c r="Q22" i="21"/>
  <c r="P22" i="21"/>
  <c r="Q21" i="21"/>
  <c r="P21" i="21"/>
  <c r="Q20" i="21"/>
  <c r="P20" i="21"/>
  <c r="Q19" i="21"/>
  <c r="P19" i="21"/>
  <c r="Q18" i="21"/>
  <c r="P18" i="21"/>
  <c r="Q17" i="21"/>
  <c r="P17" i="21"/>
  <c r="Q16" i="21"/>
  <c r="P16" i="21"/>
  <c r="Q15" i="21"/>
  <c r="P15" i="21"/>
  <c r="Q14" i="21"/>
  <c r="P14" i="21"/>
  <c r="Q13" i="21"/>
  <c r="P13" i="21"/>
  <c r="Q12" i="21"/>
  <c r="P12" i="21"/>
  <c r="Q11" i="21"/>
  <c r="P11" i="21"/>
  <c r="Q10" i="21"/>
  <c r="P10" i="21"/>
  <c r="Q9" i="21"/>
  <c r="P9" i="21"/>
  <c r="Q8" i="21"/>
  <c r="P8" i="21"/>
  <c r="Q7" i="21"/>
  <c r="P7" i="21"/>
  <c r="Q6" i="21"/>
  <c r="Q790" i="21" s="1"/>
  <c r="O790" i="21" s="1"/>
  <c r="P6" i="21"/>
  <c r="C1" i="21"/>
  <c r="B1" i="21"/>
  <c r="A1" i="21"/>
  <c r="O790" i="19"/>
  <c r="Q790" i="19"/>
  <c r="Q7" i="19"/>
  <c r="Q8" i="19"/>
  <c r="Q9" i="19"/>
  <c r="Q10" i="19"/>
  <c r="Q11" i="19"/>
  <c r="Q12" i="19"/>
  <c r="Q13" i="19"/>
  <c r="Q14" i="19"/>
  <c r="Q15" i="19"/>
  <c r="Q16" i="19"/>
  <c r="Q17" i="19"/>
  <c r="Q18" i="19"/>
  <c r="Q19" i="19"/>
  <c r="Q20" i="19"/>
  <c r="Q21" i="19"/>
  <c r="Q22" i="19"/>
  <c r="Q23" i="19"/>
  <c r="Q24" i="19"/>
  <c r="Q25" i="19"/>
  <c r="Q26" i="19"/>
  <c r="Q27" i="19"/>
  <c r="Q28" i="19"/>
  <c r="Q29" i="19"/>
  <c r="Q30" i="19"/>
  <c r="Q31" i="19"/>
  <c r="Q32" i="19"/>
  <c r="Q33" i="19"/>
  <c r="Q34" i="19"/>
  <c r="Q35" i="19"/>
  <c r="Q36" i="19"/>
  <c r="Q37" i="19"/>
  <c r="Q38" i="19"/>
  <c r="Q39" i="19"/>
  <c r="Q40" i="19"/>
  <c r="Q41" i="19"/>
  <c r="Q42" i="19"/>
  <c r="Q43" i="19"/>
  <c r="Q44" i="19"/>
  <c r="Q45" i="19"/>
  <c r="Q46" i="19"/>
  <c r="Q47" i="19"/>
  <c r="Q48" i="19"/>
  <c r="Q49" i="19"/>
  <c r="Q50" i="19"/>
  <c r="Q51" i="19"/>
  <c r="Q52" i="19"/>
  <c r="Q53" i="19"/>
  <c r="Q54" i="19"/>
  <c r="Q55" i="19"/>
  <c r="Q56" i="19"/>
  <c r="Q57" i="19"/>
  <c r="Q58" i="19"/>
  <c r="Q59" i="19"/>
  <c r="Q60" i="19"/>
  <c r="Q61" i="19"/>
  <c r="Q62" i="19"/>
  <c r="Q63" i="19"/>
  <c r="Q64" i="19"/>
  <c r="Q65" i="19"/>
  <c r="Q66" i="19"/>
  <c r="Q67" i="19"/>
  <c r="Q68" i="19"/>
  <c r="Q69" i="19"/>
  <c r="Q70" i="19"/>
  <c r="Q71" i="19"/>
  <c r="Q72" i="19"/>
  <c r="Q73" i="19"/>
  <c r="Q74" i="19"/>
  <c r="Q75" i="19"/>
  <c r="Q76" i="19"/>
  <c r="Q77" i="19"/>
  <c r="Q78" i="19"/>
  <c r="Q79" i="19"/>
  <c r="Q80" i="19"/>
  <c r="Q81" i="19"/>
  <c r="Q82" i="19"/>
  <c r="Q83" i="19"/>
  <c r="Q84" i="19"/>
  <c r="Q85" i="19"/>
  <c r="Q86" i="19"/>
  <c r="Q87" i="19"/>
  <c r="Q88" i="19"/>
  <c r="Q89" i="19"/>
  <c r="Q90" i="19"/>
  <c r="Q91" i="19"/>
  <c r="Q92" i="19"/>
  <c r="Q93" i="19"/>
  <c r="Q94" i="19"/>
  <c r="Q95" i="19"/>
  <c r="Q96" i="19"/>
  <c r="Q97" i="19"/>
  <c r="Q98" i="19"/>
  <c r="Q99" i="19"/>
  <c r="Q100" i="19"/>
  <c r="Q101" i="19"/>
  <c r="Q102" i="19"/>
  <c r="Q103" i="19"/>
  <c r="Q104" i="19"/>
  <c r="Q105" i="19"/>
  <c r="Q106" i="19"/>
  <c r="Q107" i="19"/>
  <c r="Q108" i="19"/>
  <c r="Q109" i="19"/>
  <c r="Q110" i="19"/>
  <c r="Q111" i="19"/>
  <c r="Q112" i="19"/>
  <c r="Q113" i="19"/>
  <c r="Q114" i="19"/>
  <c r="Q115" i="19"/>
  <c r="Q116" i="19"/>
  <c r="Q117" i="19"/>
  <c r="Q118" i="19"/>
  <c r="Q119" i="19"/>
  <c r="Q120" i="19"/>
  <c r="Q121" i="19"/>
  <c r="Q122" i="19"/>
  <c r="Q123" i="19"/>
  <c r="Q124" i="19"/>
  <c r="Q125" i="19"/>
  <c r="Q126" i="19"/>
  <c r="Q127" i="19"/>
  <c r="Q128" i="19"/>
  <c r="Q129" i="19"/>
  <c r="Q130" i="19"/>
  <c r="Q131" i="19"/>
  <c r="Q132" i="19"/>
  <c r="Q133" i="19"/>
  <c r="Q134" i="19"/>
  <c r="Q135" i="19"/>
  <c r="Q136" i="19"/>
  <c r="Q137" i="19"/>
  <c r="Q138" i="19"/>
  <c r="Q139" i="19"/>
  <c r="Q140" i="19"/>
  <c r="Q141" i="19"/>
  <c r="Q142" i="19"/>
  <c r="Q143" i="19"/>
  <c r="Q144" i="19"/>
  <c r="Q145" i="19"/>
  <c r="Q146" i="19"/>
  <c r="Q147" i="19"/>
  <c r="Q148" i="19"/>
  <c r="Q149" i="19"/>
  <c r="Q150" i="19"/>
  <c r="Q151" i="19"/>
  <c r="Q152" i="19"/>
  <c r="Q153" i="19"/>
  <c r="Q154" i="19"/>
  <c r="Q155" i="19"/>
  <c r="Q156" i="19"/>
  <c r="Q157" i="19"/>
  <c r="Q158" i="19"/>
  <c r="Q159" i="19"/>
  <c r="Q160" i="19"/>
  <c r="Q161" i="19"/>
  <c r="Q162" i="19"/>
  <c r="Q163" i="19"/>
  <c r="Q164" i="19"/>
  <c r="Q165" i="19"/>
  <c r="Q166" i="19"/>
  <c r="Q167" i="19"/>
  <c r="Q168" i="19"/>
  <c r="Q169" i="19"/>
  <c r="Q170" i="19"/>
  <c r="Q171" i="19"/>
  <c r="Q172" i="19"/>
  <c r="Q173" i="19"/>
  <c r="Q174" i="19"/>
  <c r="Q175" i="19"/>
  <c r="Q176" i="19"/>
  <c r="Q177" i="19"/>
  <c r="Q178" i="19"/>
  <c r="Q179" i="19"/>
  <c r="Q180" i="19"/>
  <c r="Q181" i="19"/>
  <c r="Q182" i="19"/>
  <c r="Q183" i="19"/>
  <c r="Q184" i="19"/>
  <c r="Q185" i="19"/>
  <c r="Q186" i="19"/>
  <c r="Q187" i="19"/>
  <c r="Q188" i="19"/>
  <c r="Q189" i="19"/>
  <c r="Q190" i="19"/>
  <c r="Q191" i="19"/>
  <c r="Q192" i="19"/>
  <c r="Q193" i="19"/>
  <c r="Q194" i="19"/>
  <c r="Q195" i="19"/>
  <c r="Q196" i="19"/>
  <c r="Q197" i="19"/>
  <c r="Q198" i="19"/>
  <c r="Q199" i="19"/>
  <c r="Q200" i="19"/>
  <c r="Q201" i="19"/>
  <c r="Q202" i="19"/>
  <c r="Q203" i="19"/>
  <c r="Q204" i="19"/>
  <c r="Q205" i="19"/>
  <c r="Q206" i="19"/>
  <c r="Q207" i="19"/>
  <c r="Q208" i="19"/>
  <c r="Q209" i="19"/>
  <c r="Q210" i="19"/>
  <c r="Q211" i="19"/>
  <c r="Q212" i="19"/>
  <c r="Q213" i="19"/>
  <c r="Q214" i="19"/>
  <c r="Q215" i="19"/>
  <c r="Q216" i="19"/>
  <c r="Q217" i="19"/>
  <c r="Q218" i="19"/>
  <c r="Q219" i="19"/>
  <c r="Q220" i="19"/>
  <c r="Q221" i="19"/>
  <c r="Q222" i="19"/>
  <c r="Q223" i="19"/>
  <c r="Q224" i="19"/>
  <c r="Q225" i="19"/>
  <c r="Q226" i="19"/>
  <c r="Q227" i="19"/>
  <c r="Q228" i="19"/>
  <c r="Q229" i="19"/>
  <c r="Q230" i="19"/>
  <c r="Q231" i="19"/>
  <c r="Q232" i="19"/>
  <c r="Q233" i="19"/>
  <c r="Q234" i="19"/>
  <c r="Q235" i="19"/>
  <c r="Q236" i="19"/>
  <c r="Q237" i="19"/>
  <c r="Q238" i="19"/>
  <c r="Q239" i="19"/>
  <c r="Q240" i="19"/>
  <c r="Q241" i="19"/>
  <c r="Q242" i="19"/>
  <c r="Q243" i="19"/>
  <c r="Q244" i="19"/>
  <c r="Q245" i="19"/>
  <c r="Q246" i="19"/>
  <c r="Q247" i="19"/>
  <c r="Q248" i="19"/>
  <c r="Q249" i="19"/>
  <c r="Q250" i="19"/>
  <c r="Q251" i="19"/>
  <c r="Q252" i="19"/>
  <c r="Q253" i="19"/>
  <c r="Q254" i="19"/>
  <c r="Q255" i="19"/>
  <c r="Q256" i="19"/>
  <c r="Q257" i="19"/>
  <c r="Q258" i="19"/>
  <c r="Q259" i="19"/>
  <c r="Q260" i="19"/>
  <c r="Q261" i="19"/>
  <c r="Q262" i="19"/>
  <c r="Q263" i="19"/>
  <c r="Q264" i="19"/>
  <c r="Q265" i="19"/>
  <c r="Q266" i="19"/>
  <c r="Q267" i="19"/>
  <c r="Q268" i="19"/>
  <c r="Q269" i="19"/>
  <c r="Q270" i="19"/>
  <c r="Q271" i="19"/>
  <c r="Q272" i="19"/>
  <c r="Q273" i="19"/>
  <c r="Q274" i="19"/>
  <c r="Q275" i="19"/>
  <c r="Q276" i="19"/>
  <c r="Q277" i="19"/>
  <c r="Q278" i="19"/>
  <c r="Q279" i="19"/>
  <c r="Q280" i="19"/>
  <c r="Q281" i="19"/>
  <c r="Q282" i="19"/>
  <c r="Q283" i="19"/>
  <c r="Q284" i="19"/>
  <c r="Q285" i="19"/>
  <c r="Q286" i="19"/>
  <c r="Q287" i="19"/>
  <c r="Q288" i="19"/>
  <c r="Q289" i="19"/>
  <c r="Q290" i="19"/>
  <c r="Q291" i="19"/>
  <c r="Q292" i="19"/>
  <c r="Q293" i="19"/>
  <c r="Q294" i="19"/>
  <c r="Q295" i="19"/>
  <c r="Q296" i="19"/>
  <c r="Q297" i="19"/>
  <c r="Q298" i="19"/>
  <c r="Q299" i="19"/>
  <c r="Q300" i="19"/>
  <c r="Q301" i="19"/>
  <c r="Q302" i="19"/>
  <c r="Q303" i="19"/>
  <c r="Q304" i="19"/>
  <c r="Q305" i="19"/>
  <c r="Q306" i="19"/>
  <c r="Q307" i="19"/>
  <c r="Q308" i="19"/>
  <c r="Q309" i="19"/>
  <c r="Q310" i="19"/>
  <c r="Q311" i="19"/>
  <c r="Q312" i="19"/>
  <c r="Q313" i="19"/>
  <c r="Q314" i="19"/>
  <c r="Q315" i="19"/>
  <c r="Q316" i="19"/>
  <c r="Q317" i="19"/>
  <c r="Q318" i="19"/>
  <c r="Q319" i="19"/>
  <c r="Q320" i="19"/>
  <c r="Q321" i="19"/>
  <c r="Q322" i="19"/>
  <c r="Q323" i="19"/>
  <c r="Q324" i="19"/>
  <c r="Q325" i="19"/>
  <c r="Q326" i="19"/>
  <c r="Q327" i="19"/>
  <c r="Q328" i="19"/>
  <c r="Q329" i="19"/>
  <c r="Q330" i="19"/>
  <c r="Q331" i="19"/>
  <c r="Q332" i="19"/>
  <c r="Q333" i="19"/>
  <c r="Q334" i="19"/>
  <c r="Q335" i="19"/>
  <c r="Q336" i="19"/>
  <c r="Q337" i="19"/>
  <c r="Q338" i="19"/>
  <c r="Q339" i="19"/>
  <c r="Q340" i="19"/>
  <c r="Q341" i="19"/>
  <c r="Q342" i="19"/>
  <c r="Q343" i="19"/>
  <c r="Q344" i="19"/>
  <c r="Q345" i="19"/>
  <c r="Q346" i="19"/>
  <c r="Q347" i="19"/>
  <c r="Q348" i="19"/>
  <c r="Q349" i="19"/>
  <c r="Q350" i="19"/>
  <c r="Q351" i="19"/>
  <c r="Q352" i="19"/>
  <c r="Q353" i="19"/>
  <c r="Q354" i="19"/>
  <c r="Q355" i="19"/>
  <c r="Q356" i="19"/>
  <c r="Q357" i="19"/>
  <c r="Q358" i="19"/>
  <c r="Q359" i="19"/>
  <c r="Q360" i="19"/>
  <c r="Q361" i="19"/>
  <c r="Q362" i="19"/>
  <c r="Q363" i="19"/>
  <c r="Q364" i="19"/>
  <c r="Q365" i="19"/>
  <c r="Q366" i="19"/>
  <c r="Q367" i="19"/>
  <c r="Q368" i="19"/>
  <c r="Q369" i="19"/>
  <c r="Q370" i="19"/>
  <c r="Q371" i="19"/>
  <c r="Q372" i="19"/>
  <c r="Q373" i="19"/>
  <c r="Q374" i="19"/>
  <c r="Q375" i="19"/>
  <c r="Q376" i="19"/>
  <c r="Q377" i="19"/>
  <c r="Q378" i="19"/>
  <c r="Q379" i="19"/>
  <c r="Q380" i="19"/>
  <c r="Q381" i="19"/>
  <c r="Q382" i="19"/>
  <c r="Q383" i="19"/>
  <c r="Q384" i="19"/>
  <c r="Q385" i="19"/>
  <c r="Q386" i="19"/>
  <c r="Q387" i="19"/>
  <c r="Q388" i="19"/>
  <c r="Q389" i="19"/>
  <c r="Q390" i="19"/>
  <c r="Q391" i="19"/>
  <c r="Q392" i="19"/>
  <c r="Q393" i="19"/>
  <c r="Q394" i="19"/>
  <c r="Q395" i="19"/>
  <c r="Q396" i="19"/>
  <c r="Q397" i="19"/>
  <c r="Q398" i="19"/>
  <c r="Q399" i="19"/>
  <c r="Q400" i="19"/>
  <c r="Q401" i="19"/>
  <c r="Q402" i="19"/>
  <c r="Q403" i="19"/>
  <c r="Q404" i="19"/>
  <c r="Q405" i="19"/>
  <c r="Q406" i="19"/>
  <c r="Q407" i="19"/>
  <c r="Q408" i="19"/>
  <c r="Q409" i="19"/>
  <c r="Q410" i="19"/>
  <c r="Q411" i="19"/>
  <c r="Q412" i="19"/>
  <c r="Q413" i="19"/>
  <c r="Q414" i="19"/>
  <c r="Q415" i="19"/>
  <c r="Q416" i="19"/>
  <c r="Q417" i="19"/>
  <c r="Q418" i="19"/>
  <c r="Q419" i="19"/>
  <c r="Q420" i="19"/>
  <c r="Q421" i="19"/>
  <c r="Q422" i="19"/>
  <c r="Q423" i="19"/>
  <c r="Q424" i="19"/>
  <c r="Q425" i="19"/>
  <c r="Q426" i="19"/>
  <c r="Q427" i="19"/>
  <c r="Q428" i="19"/>
  <c r="Q429" i="19"/>
  <c r="Q430" i="19"/>
  <c r="Q431" i="19"/>
  <c r="Q432" i="19"/>
  <c r="Q433" i="19"/>
  <c r="Q434" i="19"/>
  <c r="Q435" i="19"/>
  <c r="Q436" i="19"/>
  <c r="Q437" i="19"/>
  <c r="Q438" i="19"/>
  <c r="Q439" i="19"/>
  <c r="Q440" i="19"/>
  <c r="Q441" i="19"/>
  <c r="Q442" i="19"/>
  <c r="Q443" i="19"/>
  <c r="Q444" i="19"/>
  <c r="Q445" i="19"/>
  <c r="Q446" i="19"/>
  <c r="Q447" i="19"/>
  <c r="Q448" i="19"/>
  <c r="Q449" i="19"/>
  <c r="Q450" i="19"/>
  <c r="Q451" i="19"/>
  <c r="Q452" i="19"/>
  <c r="Q453" i="19"/>
  <c r="Q454" i="19"/>
  <c r="Q455" i="19"/>
  <c r="Q456" i="19"/>
  <c r="Q457" i="19"/>
  <c r="Q458" i="19"/>
  <c r="Q459" i="19"/>
  <c r="Q460" i="19"/>
  <c r="Q461" i="19"/>
  <c r="Q462" i="19"/>
  <c r="Q463" i="19"/>
  <c r="Q464" i="19"/>
  <c r="Q465" i="19"/>
  <c r="Q466" i="19"/>
  <c r="Q467" i="19"/>
  <c r="Q468" i="19"/>
  <c r="Q469" i="19"/>
  <c r="Q470" i="19"/>
  <c r="Q471" i="19"/>
  <c r="Q472" i="19"/>
  <c r="Q473" i="19"/>
  <c r="Q474" i="19"/>
  <c r="Q475" i="19"/>
  <c r="Q476" i="19"/>
  <c r="Q477" i="19"/>
  <c r="Q478" i="19"/>
  <c r="Q479" i="19"/>
  <c r="Q480" i="19"/>
  <c r="Q481" i="19"/>
  <c r="Q482" i="19"/>
  <c r="Q483" i="19"/>
  <c r="Q484" i="19"/>
  <c r="Q485" i="19"/>
  <c r="Q486" i="19"/>
  <c r="Q487" i="19"/>
  <c r="Q488" i="19"/>
  <c r="Q489" i="19"/>
  <c r="Q490" i="19"/>
  <c r="Q491" i="19"/>
  <c r="Q492" i="19"/>
  <c r="Q493" i="19"/>
  <c r="Q494" i="19"/>
  <c r="Q495" i="19"/>
  <c r="Q496" i="19"/>
  <c r="Q497" i="19"/>
  <c r="Q498" i="19"/>
  <c r="Q499" i="19"/>
  <c r="Q500" i="19"/>
  <c r="Q501" i="19"/>
  <c r="Q502" i="19"/>
  <c r="Q503" i="19"/>
  <c r="Q504" i="19"/>
  <c r="Q505" i="19"/>
  <c r="Q506" i="19"/>
  <c r="Q507" i="19"/>
  <c r="Q508" i="19"/>
  <c r="Q509" i="19"/>
  <c r="Q510" i="19"/>
  <c r="Q511" i="19"/>
  <c r="Q512" i="19"/>
  <c r="Q513" i="19"/>
  <c r="Q514" i="19"/>
  <c r="Q515" i="19"/>
  <c r="Q516" i="19"/>
  <c r="Q517" i="19"/>
  <c r="Q518" i="19"/>
  <c r="Q519" i="19"/>
  <c r="Q520" i="19"/>
  <c r="Q521" i="19"/>
  <c r="Q522" i="19"/>
  <c r="Q523" i="19"/>
  <c r="Q524" i="19"/>
  <c r="Q525" i="19"/>
  <c r="Q526" i="19"/>
  <c r="Q527" i="19"/>
  <c r="Q528" i="19"/>
  <c r="Q529" i="19"/>
  <c r="Q530" i="19"/>
  <c r="Q531" i="19"/>
  <c r="Q532" i="19"/>
  <c r="Q533" i="19"/>
  <c r="Q534" i="19"/>
  <c r="Q535" i="19"/>
  <c r="Q536" i="19"/>
  <c r="Q537" i="19"/>
  <c r="Q538" i="19"/>
  <c r="Q539" i="19"/>
  <c r="Q540" i="19"/>
  <c r="Q541" i="19"/>
  <c r="Q542" i="19"/>
  <c r="Q543" i="19"/>
  <c r="Q544" i="19"/>
  <c r="Q545" i="19"/>
  <c r="Q546" i="19"/>
  <c r="Q547" i="19"/>
  <c r="Q548" i="19"/>
  <c r="Q549" i="19"/>
  <c r="Q550" i="19"/>
  <c r="Q551" i="19"/>
  <c r="Q552" i="19"/>
  <c r="Q553" i="19"/>
  <c r="Q554" i="19"/>
  <c r="Q555" i="19"/>
  <c r="Q556" i="19"/>
  <c r="Q557" i="19"/>
  <c r="Q558" i="19"/>
  <c r="Q559" i="19"/>
  <c r="Q560" i="19"/>
  <c r="Q561" i="19"/>
  <c r="Q562" i="19"/>
  <c r="Q563" i="19"/>
  <c r="Q564" i="19"/>
  <c r="Q565" i="19"/>
  <c r="Q566" i="19"/>
  <c r="Q567" i="19"/>
  <c r="Q568" i="19"/>
  <c r="Q569" i="19"/>
  <c r="Q570" i="19"/>
  <c r="Q571" i="19"/>
  <c r="Q572" i="19"/>
  <c r="Q573" i="19"/>
  <c r="Q574" i="19"/>
  <c r="Q575" i="19"/>
  <c r="Q576" i="19"/>
  <c r="Q577" i="19"/>
  <c r="Q578" i="19"/>
  <c r="Q579" i="19"/>
  <c r="Q580" i="19"/>
  <c r="Q581" i="19"/>
  <c r="Q582" i="19"/>
  <c r="Q583" i="19"/>
  <c r="Q584" i="19"/>
  <c r="Q585" i="19"/>
  <c r="Q586" i="19"/>
  <c r="Q587" i="19"/>
  <c r="Q588" i="19"/>
  <c r="Q589" i="19"/>
  <c r="Q590" i="19"/>
  <c r="Q591" i="19"/>
  <c r="Q592" i="19"/>
  <c r="Q593" i="19"/>
  <c r="Q594" i="19"/>
  <c r="Q595" i="19"/>
  <c r="Q596" i="19"/>
  <c r="Q597" i="19"/>
  <c r="Q598" i="19"/>
  <c r="Q599" i="19"/>
  <c r="Q600" i="19"/>
  <c r="Q601" i="19"/>
  <c r="Q602" i="19"/>
  <c r="Q603" i="19"/>
  <c r="Q604" i="19"/>
  <c r="Q605" i="19"/>
  <c r="Q606" i="19"/>
  <c r="Q607" i="19"/>
  <c r="Q608" i="19"/>
  <c r="Q609" i="19"/>
  <c r="Q610" i="19"/>
  <c r="Q611" i="19"/>
  <c r="Q612" i="19"/>
  <c r="Q613" i="19"/>
  <c r="Q614" i="19"/>
  <c r="Q615" i="19"/>
  <c r="Q616" i="19"/>
  <c r="Q617" i="19"/>
  <c r="Q618" i="19"/>
  <c r="Q619" i="19"/>
  <c r="Q620" i="19"/>
  <c r="Q621" i="19"/>
  <c r="Q622" i="19"/>
  <c r="Q623" i="19"/>
  <c r="Q624" i="19"/>
  <c r="Q625" i="19"/>
  <c r="Q626" i="19"/>
  <c r="Q627" i="19"/>
  <c r="Q628" i="19"/>
  <c r="Q629" i="19"/>
  <c r="Q630" i="19"/>
  <c r="Q631" i="19"/>
  <c r="Q632" i="19"/>
  <c r="Q633" i="19"/>
  <c r="Q634" i="19"/>
  <c r="Q635" i="19"/>
  <c r="Q636" i="19"/>
  <c r="Q637" i="19"/>
  <c r="Q638" i="19"/>
  <c r="Q639" i="19"/>
  <c r="Q640" i="19"/>
  <c r="Q641" i="19"/>
  <c r="Q642" i="19"/>
  <c r="Q643" i="19"/>
  <c r="Q644" i="19"/>
  <c r="Q645" i="19"/>
  <c r="Q646" i="19"/>
  <c r="Q647" i="19"/>
  <c r="Q648" i="19"/>
  <c r="Q649" i="19"/>
  <c r="Q650" i="19"/>
  <c r="Q651" i="19"/>
  <c r="Q652" i="19"/>
  <c r="Q653" i="19"/>
  <c r="Q654" i="19"/>
  <c r="Q655" i="19"/>
  <c r="Q656" i="19"/>
  <c r="Q657" i="19"/>
  <c r="Q658" i="19"/>
  <c r="Q659" i="19"/>
  <c r="Q660" i="19"/>
  <c r="Q661" i="19"/>
  <c r="Q662" i="19"/>
  <c r="Q663" i="19"/>
  <c r="Q664" i="19"/>
  <c r="Q665" i="19"/>
  <c r="Q666" i="19"/>
  <c r="Q667" i="19"/>
  <c r="Q668" i="19"/>
  <c r="Q669" i="19"/>
  <c r="Q670" i="19"/>
  <c r="Q671" i="19"/>
  <c r="Q672" i="19"/>
  <c r="Q673" i="19"/>
  <c r="Q674" i="19"/>
  <c r="Q675" i="19"/>
  <c r="Q676" i="19"/>
  <c r="Q677" i="19"/>
  <c r="Q678" i="19"/>
  <c r="Q679" i="19"/>
  <c r="Q680" i="19"/>
  <c r="Q681" i="19"/>
  <c r="Q682" i="19"/>
  <c r="Q683" i="19"/>
  <c r="Q684" i="19"/>
  <c r="Q685" i="19"/>
  <c r="Q686" i="19"/>
  <c r="Q687" i="19"/>
  <c r="Q688" i="19"/>
  <c r="Q689" i="19"/>
  <c r="Q690" i="19"/>
  <c r="Q691" i="19"/>
  <c r="Q692" i="19"/>
  <c r="Q693" i="19"/>
  <c r="Q694" i="19"/>
  <c r="Q695" i="19"/>
  <c r="Q696" i="19"/>
  <c r="Q697" i="19"/>
  <c r="Q698" i="19"/>
  <c r="Q699" i="19"/>
  <c r="Q700" i="19"/>
  <c r="Q701" i="19"/>
  <c r="Q702" i="19"/>
  <c r="Q703" i="19"/>
  <c r="Q704" i="19"/>
  <c r="Q705" i="19"/>
  <c r="Q706" i="19"/>
  <c r="Q707" i="19"/>
  <c r="Q708" i="19"/>
  <c r="Q709" i="19"/>
  <c r="Q710" i="19"/>
  <c r="Q711" i="19"/>
  <c r="Q712" i="19"/>
  <c r="Q713" i="19"/>
  <c r="Q714" i="19"/>
  <c r="Q715" i="19"/>
  <c r="Q716" i="19"/>
  <c r="Q717" i="19"/>
  <c r="Q718" i="19"/>
  <c r="Q719" i="19"/>
  <c r="Q720" i="19"/>
  <c r="Q721" i="19"/>
  <c r="Q722" i="19"/>
  <c r="Q723" i="19"/>
  <c r="Q724" i="19"/>
  <c r="Q725" i="19"/>
  <c r="Q726" i="19"/>
  <c r="Q727" i="19"/>
  <c r="Q728" i="19"/>
  <c r="Q729" i="19"/>
  <c r="Q730" i="19"/>
  <c r="Q731" i="19"/>
  <c r="Q732" i="19"/>
  <c r="Q733" i="19"/>
  <c r="Q734" i="19"/>
  <c r="Q735" i="19"/>
  <c r="Q736" i="19"/>
  <c r="Q737" i="19"/>
  <c r="Q738" i="19"/>
  <c r="Q739" i="19"/>
  <c r="Q740" i="19"/>
  <c r="Q741" i="19"/>
  <c r="Q742" i="19"/>
  <c r="Q743" i="19"/>
  <c r="Q744" i="19"/>
  <c r="Q745" i="19"/>
  <c r="Q746" i="19"/>
  <c r="Q747" i="19"/>
  <c r="Q748" i="19"/>
  <c r="Q749" i="19"/>
  <c r="Q750" i="19"/>
  <c r="Q751" i="19"/>
  <c r="Q752" i="19"/>
  <c r="Q753" i="19"/>
  <c r="Q754" i="19"/>
  <c r="Q755" i="19"/>
  <c r="Q756" i="19"/>
  <c r="Q757" i="19"/>
  <c r="Q758" i="19"/>
  <c r="Q759" i="19"/>
  <c r="Q760" i="19"/>
  <c r="Q761" i="19"/>
  <c r="Q762" i="19"/>
  <c r="Q763" i="19"/>
  <c r="Q764" i="19"/>
  <c r="Q765" i="19"/>
  <c r="Q766" i="19"/>
  <c r="Q767" i="19"/>
  <c r="Q768" i="19"/>
  <c r="Q769" i="19"/>
  <c r="Q770" i="19"/>
  <c r="Q771" i="19"/>
  <c r="Q772" i="19"/>
  <c r="Q773" i="19"/>
  <c r="Q774" i="19"/>
  <c r="Q775" i="19"/>
  <c r="Q776" i="19"/>
  <c r="Q777" i="19"/>
  <c r="Q778" i="19"/>
  <c r="Q779" i="19"/>
  <c r="Q780" i="19"/>
  <c r="Q781" i="19"/>
  <c r="Q782" i="19"/>
  <c r="Q783" i="19"/>
  <c r="Q784" i="19"/>
  <c r="Q785" i="19"/>
  <c r="Q786" i="19"/>
  <c r="Q787" i="19"/>
  <c r="Q788" i="19"/>
  <c r="Q789" i="19"/>
  <c r="Q6" i="19"/>
  <c r="N790" i="19"/>
  <c r="L790" i="19"/>
  <c r="P7" i="19"/>
  <c r="P8" i="19"/>
  <c r="P9" i="19"/>
  <c r="P10" i="19"/>
  <c r="P11" i="19"/>
  <c r="P12" i="19"/>
  <c r="P13" i="19"/>
  <c r="P14" i="19"/>
  <c r="P15" i="19"/>
  <c r="P16" i="19"/>
  <c r="P17" i="19"/>
  <c r="P18" i="19"/>
  <c r="P19" i="19"/>
  <c r="P20" i="19"/>
  <c r="P21" i="19"/>
  <c r="P22" i="19"/>
  <c r="P23" i="19"/>
  <c r="P24" i="19"/>
  <c r="P25" i="19"/>
  <c r="P26" i="19"/>
  <c r="P27" i="19"/>
  <c r="P28" i="19"/>
  <c r="P29" i="19"/>
  <c r="P30" i="19"/>
  <c r="P31" i="19"/>
  <c r="P32" i="19"/>
  <c r="P33" i="19"/>
  <c r="P34" i="19"/>
  <c r="P35" i="19"/>
  <c r="P36" i="19"/>
  <c r="P37" i="19"/>
  <c r="P38" i="19"/>
  <c r="P39" i="19"/>
  <c r="P40" i="19"/>
  <c r="P41" i="19"/>
  <c r="P42" i="19"/>
  <c r="P43" i="19"/>
  <c r="P44" i="19"/>
  <c r="P45" i="19"/>
  <c r="P46" i="19"/>
  <c r="P47" i="19"/>
  <c r="P48" i="19"/>
  <c r="P49" i="19"/>
  <c r="P50" i="19"/>
  <c r="P51" i="19"/>
  <c r="P52" i="19"/>
  <c r="P53" i="19"/>
  <c r="P54" i="19"/>
  <c r="P55" i="19"/>
  <c r="P56" i="19"/>
  <c r="P57" i="19"/>
  <c r="P58" i="19"/>
  <c r="P59" i="19"/>
  <c r="P60" i="19"/>
  <c r="P61" i="19"/>
  <c r="P62" i="19"/>
  <c r="P63" i="19"/>
  <c r="P64" i="19"/>
  <c r="P65" i="19"/>
  <c r="P66" i="19"/>
  <c r="P67" i="19"/>
  <c r="P68" i="19"/>
  <c r="P69" i="19"/>
  <c r="P70" i="19"/>
  <c r="P71" i="19"/>
  <c r="P72" i="19"/>
  <c r="P73" i="19"/>
  <c r="P74" i="19"/>
  <c r="P75" i="19"/>
  <c r="P76" i="19"/>
  <c r="P77" i="19"/>
  <c r="P78" i="19"/>
  <c r="P79" i="19"/>
  <c r="P80" i="19"/>
  <c r="P81" i="19"/>
  <c r="P82" i="19"/>
  <c r="P83" i="19"/>
  <c r="P84" i="19"/>
  <c r="P85" i="19"/>
  <c r="P86" i="19"/>
  <c r="P87" i="19"/>
  <c r="P88" i="19"/>
  <c r="P89" i="19"/>
  <c r="P90" i="19"/>
  <c r="P91" i="19"/>
  <c r="P92" i="19"/>
  <c r="P93" i="19"/>
  <c r="P94" i="19"/>
  <c r="P95" i="19"/>
  <c r="P96" i="19"/>
  <c r="P97" i="19"/>
  <c r="P98" i="19"/>
  <c r="P99" i="19"/>
  <c r="P100" i="19"/>
  <c r="P101" i="19"/>
  <c r="P102" i="19"/>
  <c r="P103" i="19"/>
  <c r="P104" i="19"/>
  <c r="P105" i="19"/>
  <c r="P106" i="19"/>
  <c r="P107" i="19"/>
  <c r="P108" i="19"/>
  <c r="P109" i="19"/>
  <c r="P110" i="19"/>
  <c r="P111" i="19"/>
  <c r="P112" i="19"/>
  <c r="P113" i="19"/>
  <c r="P114" i="19"/>
  <c r="P115" i="19"/>
  <c r="P116" i="19"/>
  <c r="P117" i="19"/>
  <c r="P118" i="19"/>
  <c r="P119" i="19"/>
  <c r="P120" i="19"/>
  <c r="P121" i="19"/>
  <c r="P122" i="19"/>
  <c r="P123" i="19"/>
  <c r="P124" i="19"/>
  <c r="P125" i="19"/>
  <c r="P126" i="19"/>
  <c r="P127" i="19"/>
  <c r="P128" i="19"/>
  <c r="P129" i="19"/>
  <c r="P130" i="19"/>
  <c r="P131" i="19"/>
  <c r="P132" i="19"/>
  <c r="P133" i="19"/>
  <c r="P134" i="19"/>
  <c r="P135" i="19"/>
  <c r="P136" i="19"/>
  <c r="P137" i="19"/>
  <c r="P138" i="19"/>
  <c r="P139" i="19"/>
  <c r="P140" i="19"/>
  <c r="P141" i="19"/>
  <c r="P142" i="19"/>
  <c r="P143" i="19"/>
  <c r="P144" i="19"/>
  <c r="P145" i="19"/>
  <c r="P146" i="19"/>
  <c r="P147" i="19"/>
  <c r="P148" i="19"/>
  <c r="P149" i="19"/>
  <c r="P150" i="19"/>
  <c r="P151" i="19"/>
  <c r="P152" i="19"/>
  <c r="P153" i="19"/>
  <c r="P154" i="19"/>
  <c r="P155" i="19"/>
  <c r="P156" i="19"/>
  <c r="P157" i="19"/>
  <c r="P158" i="19"/>
  <c r="P159" i="19"/>
  <c r="P160" i="19"/>
  <c r="P161" i="19"/>
  <c r="P162" i="19"/>
  <c r="P163" i="19"/>
  <c r="P164" i="19"/>
  <c r="P165" i="19"/>
  <c r="P166" i="19"/>
  <c r="P167" i="19"/>
  <c r="P168" i="19"/>
  <c r="P169" i="19"/>
  <c r="P170" i="19"/>
  <c r="P171" i="19"/>
  <c r="P172" i="19"/>
  <c r="P173" i="19"/>
  <c r="P174" i="19"/>
  <c r="P175" i="19"/>
  <c r="P176" i="19"/>
  <c r="P177" i="19"/>
  <c r="P178" i="19"/>
  <c r="P179" i="19"/>
  <c r="P180" i="19"/>
  <c r="P181" i="19"/>
  <c r="P182" i="19"/>
  <c r="P183" i="19"/>
  <c r="P184" i="19"/>
  <c r="P185" i="19"/>
  <c r="P186" i="19"/>
  <c r="P187" i="19"/>
  <c r="P188" i="19"/>
  <c r="P189" i="19"/>
  <c r="P190" i="19"/>
  <c r="P191" i="19"/>
  <c r="P192" i="19"/>
  <c r="P193" i="19"/>
  <c r="P194" i="19"/>
  <c r="P195" i="19"/>
  <c r="P196" i="19"/>
  <c r="P197" i="19"/>
  <c r="P198" i="19"/>
  <c r="P199" i="19"/>
  <c r="P200" i="19"/>
  <c r="P201" i="19"/>
  <c r="P202" i="19"/>
  <c r="P203" i="19"/>
  <c r="P204" i="19"/>
  <c r="P205" i="19"/>
  <c r="P206" i="19"/>
  <c r="P207" i="19"/>
  <c r="P208" i="19"/>
  <c r="P209" i="19"/>
  <c r="P210" i="19"/>
  <c r="P211" i="19"/>
  <c r="P212" i="19"/>
  <c r="P213" i="19"/>
  <c r="P214" i="19"/>
  <c r="P215" i="19"/>
  <c r="P216" i="19"/>
  <c r="P217" i="19"/>
  <c r="P218" i="19"/>
  <c r="P219" i="19"/>
  <c r="P220" i="19"/>
  <c r="P221" i="19"/>
  <c r="P222" i="19"/>
  <c r="P223" i="19"/>
  <c r="P224" i="19"/>
  <c r="P225" i="19"/>
  <c r="P226" i="19"/>
  <c r="P227" i="19"/>
  <c r="P228" i="19"/>
  <c r="P229" i="19"/>
  <c r="P230" i="19"/>
  <c r="P231" i="19"/>
  <c r="P232" i="19"/>
  <c r="P233" i="19"/>
  <c r="P234" i="19"/>
  <c r="P235" i="19"/>
  <c r="P236" i="19"/>
  <c r="P237" i="19"/>
  <c r="P238" i="19"/>
  <c r="P239" i="19"/>
  <c r="P240" i="19"/>
  <c r="P241" i="19"/>
  <c r="P242" i="19"/>
  <c r="P243" i="19"/>
  <c r="P244" i="19"/>
  <c r="P245" i="19"/>
  <c r="P246" i="19"/>
  <c r="P247" i="19"/>
  <c r="P248" i="19"/>
  <c r="P249" i="19"/>
  <c r="P250" i="19"/>
  <c r="P251" i="19"/>
  <c r="P252" i="19"/>
  <c r="P253" i="19"/>
  <c r="P254" i="19"/>
  <c r="P255" i="19"/>
  <c r="P256" i="19"/>
  <c r="P257" i="19"/>
  <c r="P258" i="19"/>
  <c r="P259" i="19"/>
  <c r="P260" i="19"/>
  <c r="P261" i="19"/>
  <c r="P262" i="19"/>
  <c r="P263" i="19"/>
  <c r="P264" i="19"/>
  <c r="P265" i="19"/>
  <c r="P266" i="19"/>
  <c r="P267" i="19"/>
  <c r="P268" i="19"/>
  <c r="P269" i="19"/>
  <c r="P270" i="19"/>
  <c r="P271" i="19"/>
  <c r="P272" i="19"/>
  <c r="P273" i="19"/>
  <c r="P274" i="19"/>
  <c r="P275" i="19"/>
  <c r="P276" i="19"/>
  <c r="P277" i="19"/>
  <c r="P278" i="19"/>
  <c r="P279" i="19"/>
  <c r="P280" i="19"/>
  <c r="P281" i="19"/>
  <c r="P282" i="19"/>
  <c r="P283" i="19"/>
  <c r="P284" i="19"/>
  <c r="P285" i="19"/>
  <c r="P286" i="19"/>
  <c r="P287" i="19"/>
  <c r="P288" i="19"/>
  <c r="P289" i="19"/>
  <c r="P290" i="19"/>
  <c r="P291" i="19"/>
  <c r="P292" i="19"/>
  <c r="P293" i="19"/>
  <c r="P294" i="19"/>
  <c r="P295" i="19"/>
  <c r="P296" i="19"/>
  <c r="P297" i="19"/>
  <c r="P298" i="19"/>
  <c r="P299" i="19"/>
  <c r="P300" i="19"/>
  <c r="P301" i="19"/>
  <c r="P302" i="19"/>
  <c r="P303" i="19"/>
  <c r="P304" i="19"/>
  <c r="P305" i="19"/>
  <c r="P306" i="19"/>
  <c r="P307" i="19"/>
  <c r="P308" i="19"/>
  <c r="P309" i="19"/>
  <c r="P310" i="19"/>
  <c r="P311" i="19"/>
  <c r="P312" i="19"/>
  <c r="P313" i="19"/>
  <c r="P314" i="19"/>
  <c r="P315" i="19"/>
  <c r="P316" i="19"/>
  <c r="P317" i="19"/>
  <c r="P318" i="19"/>
  <c r="P319" i="19"/>
  <c r="P320" i="19"/>
  <c r="P321" i="19"/>
  <c r="P322" i="19"/>
  <c r="P323" i="19"/>
  <c r="P324" i="19"/>
  <c r="P325" i="19"/>
  <c r="P326" i="19"/>
  <c r="P327" i="19"/>
  <c r="P328" i="19"/>
  <c r="P329" i="19"/>
  <c r="P330" i="19"/>
  <c r="P331" i="19"/>
  <c r="P332" i="19"/>
  <c r="P333" i="19"/>
  <c r="P334" i="19"/>
  <c r="P335" i="19"/>
  <c r="P336" i="19"/>
  <c r="P337" i="19"/>
  <c r="P338" i="19"/>
  <c r="P339" i="19"/>
  <c r="P340" i="19"/>
  <c r="P341" i="19"/>
  <c r="P342" i="19"/>
  <c r="P343" i="19"/>
  <c r="P344" i="19"/>
  <c r="P345" i="19"/>
  <c r="P346" i="19"/>
  <c r="P347" i="19"/>
  <c r="P348" i="19"/>
  <c r="P349" i="19"/>
  <c r="P350" i="19"/>
  <c r="P351" i="19"/>
  <c r="P352" i="19"/>
  <c r="P353" i="19"/>
  <c r="P354" i="19"/>
  <c r="P355" i="19"/>
  <c r="P356" i="19"/>
  <c r="P357" i="19"/>
  <c r="P358" i="19"/>
  <c r="P359" i="19"/>
  <c r="P360" i="19"/>
  <c r="P361" i="19"/>
  <c r="P362" i="19"/>
  <c r="P363" i="19"/>
  <c r="P364" i="19"/>
  <c r="P365" i="19"/>
  <c r="P366" i="19"/>
  <c r="P367" i="19"/>
  <c r="P368" i="19"/>
  <c r="P369" i="19"/>
  <c r="P370" i="19"/>
  <c r="P371" i="19"/>
  <c r="P372" i="19"/>
  <c r="P373" i="19"/>
  <c r="P374" i="19"/>
  <c r="P375" i="19"/>
  <c r="P376" i="19"/>
  <c r="P377" i="19"/>
  <c r="P378" i="19"/>
  <c r="P379" i="19"/>
  <c r="P380" i="19"/>
  <c r="P381" i="19"/>
  <c r="P382" i="19"/>
  <c r="P383" i="19"/>
  <c r="P384" i="19"/>
  <c r="P385" i="19"/>
  <c r="P386" i="19"/>
  <c r="P387" i="19"/>
  <c r="P388" i="19"/>
  <c r="P389" i="19"/>
  <c r="P390" i="19"/>
  <c r="P391" i="19"/>
  <c r="P392" i="19"/>
  <c r="P393" i="19"/>
  <c r="P394" i="19"/>
  <c r="P395" i="19"/>
  <c r="P396" i="19"/>
  <c r="P397" i="19"/>
  <c r="P398" i="19"/>
  <c r="P399" i="19"/>
  <c r="P400" i="19"/>
  <c r="P401" i="19"/>
  <c r="P402" i="19"/>
  <c r="P403" i="19"/>
  <c r="P404" i="19"/>
  <c r="P405" i="19"/>
  <c r="P406" i="19"/>
  <c r="P407" i="19"/>
  <c r="P408" i="19"/>
  <c r="P409" i="19"/>
  <c r="P410" i="19"/>
  <c r="P411" i="19"/>
  <c r="P412" i="19"/>
  <c r="P413" i="19"/>
  <c r="P414" i="19"/>
  <c r="P415" i="19"/>
  <c r="P416" i="19"/>
  <c r="P417" i="19"/>
  <c r="P418" i="19"/>
  <c r="P419" i="19"/>
  <c r="P420" i="19"/>
  <c r="P421" i="19"/>
  <c r="P422" i="19"/>
  <c r="P423" i="19"/>
  <c r="P424" i="19"/>
  <c r="P425" i="19"/>
  <c r="P426" i="19"/>
  <c r="P427" i="19"/>
  <c r="P428" i="19"/>
  <c r="P429" i="19"/>
  <c r="P430" i="19"/>
  <c r="P431" i="19"/>
  <c r="P432" i="19"/>
  <c r="P433" i="19"/>
  <c r="P434" i="19"/>
  <c r="P435" i="19"/>
  <c r="P436" i="19"/>
  <c r="P437" i="19"/>
  <c r="P438" i="19"/>
  <c r="P439" i="19"/>
  <c r="P440" i="19"/>
  <c r="P441" i="19"/>
  <c r="P442" i="19"/>
  <c r="P443" i="19"/>
  <c r="P444" i="19"/>
  <c r="P445" i="19"/>
  <c r="P446" i="19"/>
  <c r="P447" i="19"/>
  <c r="P448" i="19"/>
  <c r="P449" i="19"/>
  <c r="P450" i="19"/>
  <c r="P451" i="19"/>
  <c r="P452" i="19"/>
  <c r="P453" i="19"/>
  <c r="P454" i="19"/>
  <c r="P455" i="19"/>
  <c r="P456" i="19"/>
  <c r="P457" i="19"/>
  <c r="P458" i="19"/>
  <c r="P459" i="19"/>
  <c r="P460" i="19"/>
  <c r="P461" i="19"/>
  <c r="P462" i="19"/>
  <c r="P463" i="19"/>
  <c r="P464" i="19"/>
  <c r="P465" i="19"/>
  <c r="P466" i="19"/>
  <c r="P467" i="19"/>
  <c r="P468" i="19"/>
  <c r="P469" i="19"/>
  <c r="P470" i="19"/>
  <c r="P471" i="19"/>
  <c r="P472" i="19"/>
  <c r="P473" i="19"/>
  <c r="P474" i="19"/>
  <c r="P475" i="19"/>
  <c r="P476" i="19"/>
  <c r="P477" i="19"/>
  <c r="P478" i="19"/>
  <c r="P479" i="19"/>
  <c r="P480" i="19"/>
  <c r="P481" i="19"/>
  <c r="P482" i="19"/>
  <c r="P483" i="19"/>
  <c r="P484" i="19"/>
  <c r="P485" i="19"/>
  <c r="P486" i="19"/>
  <c r="P487" i="19"/>
  <c r="P488" i="19"/>
  <c r="P489" i="19"/>
  <c r="P490" i="19"/>
  <c r="P491" i="19"/>
  <c r="P492" i="19"/>
  <c r="P493" i="19"/>
  <c r="P494" i="19"/>
  <c r="P495" i="19"/>
  <c r="P496" i="19"/>
  <c r="P497" i="19"/>
  <c r="P498" i="19"/>
  <c r="P499" i="19"/>
  <c r="P500" i="19"/>
  <c r="P501" i="19"/>
  <c r="P502" i="19"/>
  <c r="P503" i="19"/>
  <c r="P504" i="19"/>
  <c r="P505" i="19"/>
  <c r="P506" i="19"/>
  <c r="P507" i="19"/>
  <c r="P508" i="19"/>
  <c r="P509" i="19"/>
  <c r="P510" i="19"/>
  <c r="P511" i="19"/>
  <c r="P512" i="19"/>
  <c r="P513" i="19"/>
  <c r="P514" i="19"/>
  <c r="P515" i="19"/>
  <c r="P516" i="19"/>
  <c r="P517" i="19"/>
  <c r="P518" i="19"/>
  <c r="P519" i="19"/>
  <c r="P520" i="19"/>
  <c r="P521" i="19"/>
  <c r="P522" i="19"/>
  <c r="P523" i="19"/>
  <c r="P524" i="19"/>
  <c r="P525" i="19"/>
  <c r="P526" i="19"/>
  <c r="P527" i="19"/>
  <c r="P528" i="19"/>
  <c r="P529" i="19"/>
  <c r="P530" i="19"/>
  <c r="P531" i="19"/>
  <c r="P532" i="19"/>
  <c r="P533" i="19"/>
  <c r="P534" i="19"/>
  <c r="P535" i="19"/>
  <c r="P536" i="19"/>
  <c r="P537" i="19"/>
  <c r="P538" i="19"/>
  <c r="P539" i="19"/>
  <c r="P540" i="19"/>
  <c r="P541" i="19"/>
  <c r="P542" i="19"/>
  <c r="P543" i="19"/>
  <c r="P544" i="19"/>
  <c r="P545" i="19"/>
  <c r="P546" i="19"/>
  <c r="P547" i="19"/>
  <c r="P548" i="19"/>
  <c r="P549" i="19"/>
  <c r="P550" i="19"/>
  <c r="P551" i="19"/>
  <c r="P552" i="19"/>
  <c r="P553" i="19"/>
  <c r="P554" i="19"/>
  <c r="P555" i="19"/>
  <c r="P556" i="19"/>
  <c r="P557" i="19"/>
  <c r="P558" i="19"/>
  <c r="P559" i="19"/>
  <c r="P560" i="19"/>
  <c r="P561" i="19"/>
  <c r="P562" i="19"/>
  <c r="P563" i="19"/>
  <c r="P564" i="19"/>
  <c r="P565" i="19"/>
  <c r="P566" i="19"/>
  <c r="P567" i="19"/>
  <c r="P568" i="19"/>
  <c r="P569" i="19"/>
  <c r="P570" i="19"/>
  <c r="P571" i="19"/>
  <c r="P572" i="19"/>
  <c r="P573" i="19"/>
  <c r="P574" i="19"/>
  <c r="P575" i="19"/>
  <c r="P576" i="19"/>
  <c r="P577" i="19"/>
  <c r="P578" i="19"/>
  <c r="P579" i="19"/>
  <c r="P580" i="19"/>
  <c r="P581" i="19"/>
  <c r="P582" i="19"/>
  <c r="P583" i="19"/>
  <c r="P584" i="19"/>
  <c r="P585" i="19"/>
  <c r="P586" i="19"/>
  <c r="P587" i="19"/>
  <c r="P588" i="19"/>
  <c r="P589" i="19"/>
  <c r="P590" i="19"/>
  <c r="P591" i="19"/>
  <c r="P592" i="19"/>
  <c r="P593" i="19"/>
  <c r="P594" i="19"/>
  <c r="P595" i="19"/>
  <c r="P596" i="19"/>
  <c r="P597" i="19"/>
  <c r="P598" i="19"/>
  <c r="P599" i="19"/>
  <c r="P600" i="19"/>
  <c r="P601" i="19"/>
  <c r="P602" i="19"/>
  <c r="P603" i="19"/>
  <c r="P604" i="19"/>
  <c r="P605" i="19"/>
  <c r="P606" i="19"/>
  <c r="P607" i="19"/>
  <c r="P608" i="19"/>
  <c r="P609" i="19"/>
  <c r="P610" i="19"/>
  <c r="P611" i="19"/>
  <c r="P612" i="19"/>
  <c r="P613" i="19"/>
  <c r="P614" i="19"/>
  <c r="P615" i="19"/>
  <c r="P616" i="19"/>
  <c r="P617" i="19"/>
  <c r="P618" i="19"/>
  <c r="P619" i="19"/>
  <c r="P620" i="19"/>
  <c r="P621" i="19"/>
  <c r="P622" i="19"/>
  <c r="P623" i="19"/>
  <c r="P624" i="19"/>
  <c r="P625" i="19"/>
  <c r="P626" i="19"/>
  <c r="P627" i="19"/>
  <c r="P628" i="19"/>
  <c r="P629" i="19"/>
  <c r="P630" i="19"/>
  <c r="P631" i="19"/>
  <c r="P632" i="19"/>
  <c r="P633" i="19"/>
  <c r="P634" i="19"/>
  <c r="P635" i="19"/>
  <c r="P636" i="19"/>
  <c r="P637" i="19"/>
  <c r="P638" i="19"/>
  <c r="P639" i="19"/>
  <c r="P640" i="19"/>
  <c r="P641" i="19"/>
  <c r="P642" i="19"/>
  <c r="P643" i="19"/>
  <c r="P644" i="19"/>
  <c r="P645" i="19"/>
  <c r="P646" i="19"/>
  <c r="P647" i="19"/>
  <c r="P648" i="19"/>
  <c r="P649" i="19"/>
  <c r="P650" i="19"/>
  <c r="P651" i="19"/>
  <c r="P652" i="19"/>
  <c r="P653" i="19"/>
  <c r="P654" i="19"/>
  <c r="P655" i="19"/>
  <c r="P656" i="19"/>
  <c r="P657" i="19"/>
  <c r="P658" i="19"/>
  <c r="P659" i="19"/>
  <c r="P660" i="19"/>
  <c r="P661" i="19"/>
  <c r="P662" i="19"/>
  <c r="P663" i="19"/>
  <c r="P664" i="19"/>
  <c r="P665" i="19"/>
  <c r="P666" i="19"/>
  <c r="P667" i="19"/>
  <c r="P668" i="19"/>
  <c r="P669" i="19"/>
  <c r="P670" i="19"/>
  <c r="P671" i="19"/>
  <c r="P672" i="19"/>
  <c r="P673" i="19"/>
  <c r="P674" i="19"/>
  <c r="P675" i="19"/>
  <c r="P676" i="19"/>
  <c r="P677" i="19"/>
  <c r="P678" i="19"/>
  <c r="P679" i="19"/>
  <c r="P680" i="19"/>
  <c r="P681" i="19"/>
  <c r="P682" i="19"/>
  <c r="P683" i="19"/>
  <c r="P684" i="19"/>
  <c r="P685" i="19"/>
  <c r="P686" i="19"/>
  <c r="P687" i="19"/>
  <c r="P688" i="19"/>
  <c r="P689" i="19"/>
  <c r="P690" i="19"/>
  <c r="P691" i="19"/>
  <c r="P692" i="19"/>
  <c r="P693" i="19"/>
  <c r="P694" i="19"/>
  <c r="P695" i="19"/>
  <c r="P696" i="19"/>
  <c r="P697" i="19"/>
  <c r="P698" i="19"/>
  <c r="P699" i="19"/>
  <c r="P700" i="19"/>
  <c r="P701" i="19"/>
  <c r="P702" i="19"/>
  <c r="P703" i="19"/>
  <c r="P704" i="19"/>
  <c r="P705" i="19"/>
  <c r="P706" i="19"/>
  <c r="P707" i="19"/>
  <c r="P708" i="19"/>
  <c r="P709" i="19"/>
  <c r="P710" i="19"/>
  <c r="P711" i="19"/>
  <c r="P712" i="19"/>
  <c r="P713" i="19"/>
  <c r="P714" i="19"/>
  <c r="P715" i="19"/>
  <c r="P716" i="19"/>
  <c r="P717" i="19"/>
  <c r="P718" i="19"/>
  <c r="P719" i="19"/>
  <c r="P720" i="19"/>
  <c r="P721" i="19"/>
  <c r="P722" i="19"/>
  <c r="P723" i="19"/>
  <c r="P724" i="19"/>
  <c r="P725" i="19"/>
  <c r="P726" i="19"/>
  <c r="P727" i="19"/>
  <c r="P728" i="19"/>
  <c r="P729" i="19"/>
  <c r="P730" i="19"/>
  <c r="P731" i="19"/>
  <c r="P732" i="19"/>
  <c r="P733" i="19"/>
  <c r="P734" i="19"/>
  <c r="P735" i="19"/>
  <c r="P736" i="19"/>
  <c r="P737" i="19"/>
  <c r="P738" i="19"/>
  <c r="P739" i="19"/>
  <c r="P740" i="19"/>
  <c r="P741" i="19"/>
  <c r="P742" i="19"/>
  <c r="P743" i="19"/>
  <c r="P744" i="19"/>
  <c r="P745" i="19"/>
  <c r="P746" i="19"/>
  <c r="P747" i="19"/>
  <c r="P748" i="19"/>
  <c r="P749" i="19"/>
  <c r="P750" i="19"/>
  <c r="P751" i="19"/>
  <c r="P752" i="19"/>
  <c r="P753" i="19"/>
  <c r="P754" i="19"/>
  <c r="P755" i="19"/>
  <c r="P756" i="19"/>
  <c r="P757" i="19"/>
  <c r="P758" i="19"/>
  <c r="P759" i="19"/>
  <c r="P760" i="19"/>
  <c r="P761" i="19"/>
  <c r="P762" i="19"/>
  <c r="P763" i="19"/>
  <c r="P764" i="19"/>
  <c r="P765" i="19"/>
  <c r="P766" i="19"/>
  <c r="P767" i="19"/>
  <c r="P768" i="19"/>
  <c r="P769" i="19"/>
  <c r="P770" i="19"/>
  <c r="P771" i="19"/>
  <c r="P772" i="19"/>
  <c r="P773" i="19"/>
  <c r="P774" i="19"/>
  <c r="P775" i="19"/>
  <c r="P776" i="19"/>
  <c r="P777" i="19"/>
  <c r="P778" i="19"/>
  <c r="P779" i="19"/>
  <c r="P780" i="19"/>
  <c r="P781" i="19"/>
  <c r="P782" i="19"/>
  <c r="P783" i="19"/>
  <c r="P784" i="19"/>
  <c r="P785" i="19"/>
  <c r="P786" i="19"/>
  <c r="P787" i="19"/>
  <c r="P788" i="19"/>
  <c r="P789" i="19"/>
  <c r="P6" i="19"/>
  <c r="C1" i="19"/>
  <c r="B1" i="19"/>
  <c r="A1" i="19"/>
  <c r="Q790" i="25" l="1"/>
  <c r="O790" i="25" s="1"/>
  <c r="Q790" i="29"/>
  <c r="O790" i="29" s="1"/>
  <c r="Q790" i="28"/>
  <c r="O790" i="28" s="1"/>
  <c r="P790" i="28"/>
  <c r="N790" i="28" s="1"/>
  <c r="Q790" i="26"/>
  <c r="O790" i="26" s="1"/>
  <c r="P790" i="26"/>
  <c r="N790" i="26" s="1"/>
  <c r="Q790" i="24"/>
  <c r="O790" i="24" s="1"/>
  <c r="Q790" i="23"/>
  <c r="O790" i="23" s="1"/>
  <c r="P790" i="22"/>
  <c r="N790" i="22" s="1"/>
  <c r="Q790" i="22"/>
  <c r="O790" i="22" s="1"/>
  <c r="P790" i="21"/>
  <c r="N790" i="21" s="1"/>
  <c r="P790" i="19"/>
</calcChain>
</file>

<file path=xl/sharedStrings.xml><?xml version="1.0" encoding="utf-8"?>
<sst xmlns="http://schemas.openxmlformats.org/spreadsheetml/2006/main" count="70814" uniqueCount="3306">
  <si>
    <t>Denominazione del campo</t>
  </si>
  <si>
    <t>Descrizione del campo</t>
  </si>
  <si>
    <t>Data elaborazione PCC: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</si>
  <si>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</si>
  <si>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</si>
  <si>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</si>
  <si>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</si>
  <si>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</si>
  <si>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</si>
  <si>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</si>
  <si>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</si>
  <si>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</si>
  <si>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</si>
  <si>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</si>
  <si>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</si>
  <si>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</si>
  <si>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</si>
  <si>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</si>
  <si>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</si>
  <si>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</si>
  <si>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</si>
  <si>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</si>
  <si>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</si>
  <si>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</si>
  <si>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</si>
  <si>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</si>
  <si>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</si>
  <si>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</si>
  <si>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</si>
  <si>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</si>
  <si>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</si>
  <si>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</si>
  <si>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</si>
  <si>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</si>
  <si>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</si>
  <si>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</si>
  <si>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</si>
  <si>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</si>
  <si>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Trapani</t>
  </si>
  <si>
    <t>2025</t>
  </si>
  <si>
    <t>02/04/2025 00:00</t>
  </si>
  <si>
    <t>WBV3JL</t>
  </si>
  <si>
    <t>Centro Studi Amministrativi Alta Padovana di Brugnoli Diva</t>
  </si>
  <si>
    <t>BRGDVI40R66A952S</t>
  </si>
  <si>
    <t>F463825000001959</t>
  </si>
  <si>
    <t>13708535287</t>
  </si>
  <si>
    <t>16/PA</t>
  </si>
  <si>
    <t>No</t>
  </si>
  <si>
    <t>152,00</t>
  </si>
  <si>
    <t>Olivetti S.p.A.</t>
  </si>
  <si>
    <t>02298700010</t>
  </si>
  <si>
    <t>F463825000001958</t>
  </si>
  <si>
    <t>13705444197</t>
  </si>
  <si>
    <t>A20020241000030567</t>
  </si>
  <si>
    <t>625,90</t>
  </si>
  <si>
    <t>SAN BRUNONE DAVIDE</t>
  </si>
  <si>
    <t>SNBDVD70T11L331Q</t>
  </si>
  <si>
    <t>F463825000001967</t>
  </si>
  <si>
    <t>13916769242</t>
  </si>
  <si>
    <t>6/PA</t>
  </si>
  <si>
    <t>1.025,00</t>
  </si>
  <si>
    <t>GIUFFRE' FRANCIS LEFEBVRE SPA</t>
  </si>
  <si>
    <t>00829840156</t>
  </si>
  <si>
    <t>F463825000001968</t>
  </si>
  <si>
    <t>13920997775</t>
  </si>
  <si>
    <t>V20002328/2025</t>
  </si>
  <si>
    <t>1.268,80</t>
  </si>
  <si>
    <t>1.220,00</t>
  </si>
  <si>
    <t>DAY RISTOSERVICE S.P.A. SOCIETA' BENEFIT</t>
  </si>
  <si>
    <t>03543000370</t>
  </si>
  <si>
    <t>F463825000001969</t>
  </si>
  <si>
    <t>13934934417</t>
  </si>
  <si>
    <t>V0-16608</t>
  </si>
  <si>
    <t>11.404,48</t>
  </si>
  <si>
    <t>D'Angelo Eugenio</t>
  </si>
  <si>
    <t>DNGGNE55A04L331K</t>
  </si>
  <si>
    <t>F463825000001965</t>
  </si>
  <si>
    <t>13897987341</t>
  </si>
  <si>
    <t>03</t>
  </si>
  <si>
    <t>4.000,00</t>
  </si>
  <si>
    <t>ADR Conciliazione S.r.l.</t>
  </si>
  <si>
    <t>02818800811</t>
  </si>
  <si>
    <t>F463825000001961</t>
  </si>
  <si>
    <t>13799403091</t>
  </si>
  <si>
    <t>Pub Amm 1-2025</t>
  </si>
  <si>
    <t>813,34</t>
  </si>
  <si>
    <t>LA FRANCA VINCENZO</t>
  </si>
  <si>
    <t>LFRVCN68R17C067B</t>
  </si>
  <si>
    <t>F463825000001964</t>
  </si>
  <si>
    <t>13782288963</t>
  </si>
  <si>
    <t>FPA 1/25</t>
  </si>
  <si>
    <t>5.928,00</t>
  </si>
  <si>
    <t>W22HX2</t>
  </si>
  <si>
    <t>Estra Energie Srl</t>
  </si>
  <si>
    <t>01219980529</t>
  </si>
  <si>
    <t>F553908000017254</t>
  </si>
  <si>
    <t>13674385388</t>
  </si>
  <si>
    <t>2024BG002876062</t>
  </si>
  <si>
    <t>145,83</t>
  </si>
  <si>
    <t>TIM  S.p.A.</t>
  </si>
  <si>
    <t>00488410010</t>
  </si>
  <si>
    <t>F553908000017378</t>
  </si>
  <si>
    <t>14057952811</t>
  </si>
  <si>
    <t>8V00054258</t>
  </si>
  <si>
    <t>120,76</t>
  </si>
  <si>
    <t>HERA COMM S.p.A.</t>
  </si>
  <si>
    <t>02221101203</t>
  </si>
  <si>
    <t>F553908000017348</t>
  </si>
  <si>
    <t>14013657353</t>
  </si>
  <si>
    <t>412504107080</t>
  </si>
  <si>
    <t>2.404,57</t>
  </si>
  <si>
    <t>F553908000017388</t>
  </si>
  <si>
    <t>14131364978</t>
  </si>
  <si>
    <t>2025BG000445068</t>
  </si>
  <si>
    <t>7,21</t>
  </si>
  <si>
    <t>Enel Energia S.p.A.</t>
  </si>
  <si>
    <t>06655971007</t>
  </si>
  <si>
    <t>F553908000017261</t>
  </si>
  <si>
    <t>13747899593</t>
  </si>
  <si>
    <t>005200283707</t>
  </si>
  <si>
    <t>1.973,80</t>
  </si>
  <si>
    <t>F553908000017334</t>
  </si>
  <si>
    <t>14001529389</t>
  </si>
  <si>
    <t>005209804897</t>
  </si>
  <si>
    <t>365,48</t>
  </si>
  <si>
    <t>F553908000017373</t>
  </si>
  <si>
    <t>14056494723</t>
  </si>
  <si>
    <t>8V00053412</t>
  </si>
  <si>
    <t>F553908000017255</t>
  </si>
  <si>
    <t>13674295846</t>
  </si>
  <si>
    <t>2024BG002872276</t>
  </si>
  <si>
    <t>12,87</t>
  </si>
  <si>
    <t>F553908000017282</t>
  </si>
  <si>
    <t>13786893482</t>
  </si>
  <si>
    <t>412501607317</t>
  </si>
  <si>
    <t>5,32</t>
  </si>
  <si>
    <t>F553908000017287</t>
  </si>
  <si>
    <t>13791738454</t>
  </si>
  <si>
    <t>412501607337</t>
  </si>
  <si>
    <t>165,52</t>
  </si>
  <si>
    <t>F553908000017303</t>
  </si>
  <si>
    <t>13786893052</t>
  </si>
  <si>
    <t>412501607326</t>
  </si>
  <si>
    <t>5,77</t>
  </si>
  <si>
    <t>F553908000017242</t>
  </si>
  <si>
    <t>13612506479</t>
  </si>
  <si>
    <t>8V00567223</t>
  </si>
  <si>
    <t>218,97</t>
  </si>
  <si>
    <t>F553908000017371</t>
  </si>
  <si>
    <t>14057136810</t>
  </si>
  <si>
    <t>8V00054916</t>
  </si>
  <si>
    <t>1.138,26</t>
  </si>
  <si>
    <t>F553908000017247</t>
  </si>
  <si>
    <t>13611865561</t>
  </si>
  <si>
    <t>8V00569048</t>
  </si>
  <si>
    <t>F553908000017311</t>
  </si>
  <si>
    <t>13791733856</t>
  </si>
  <si>
    <t>412501607330</t>
  </si>
  <si>
    <t>603,78</t>
  </si>
  <si>
    <t>F553908000017332</t>
  </si>
  <si>
    <t>13991765513</t>
  </si>
  <si>
    <t>005209316338</t>
  </si>
  <si>
    <t>196,31</t>
  </si>
  <si>
    <t>F553908000017263</t>
  </si>
  <si>
    <t>13748221874</t>
  </si>
  <si>
    <t>005200283708</t>
  </si>
  <si>
    <t>390,06</t>
  </si>
  <si>
    <t>F553908000017369</t>
  </si>
  <si>
    <t>14053985650</t>
  </si>
  <si>
    <t>7X00971236</t>
  </si>
  <si>
    <t>220,82</t>
  </si>
  <si>
    <t>F553908000017374</t>
  </si>
  <si>
    <t>14053986857</t>
  </si>
  <si>
    <t>7X00580432</t>
  </si>
  <si>
    <t>117,74</t>
  </si>
  <si>
    <t>F553908000017320</t>
  </si>
  <si>
    <t>13907108096</t>
  </si>
  <si>
    <t>2025BG000192166</t>
  </si>
  <si>
    <t>7,99</t>
  </si>
  <si>
    <t>F553908000017313</t>
  </si>
  <si>
    <t>13791736772</t>
  </si>
  <si>
    <t>412501607333</t>
  </si>
  <si>
    <t>746,66</t>
  </si>
  <si>
    <t>F553908000017250</t>
  </si>
  <si>
    <t>13611850372</t>
  </si>
  <si>
    <t>8V00568750</t>
  </si>
  <si>
    <t>F553908000017376</t>
  </si>
  <si>
    <t>14055113790</t>
  </si>
  <si>
    <t>7X00939941</t>
  </si>
  <si>
    <t>1.209,92</t>
  </si>
  <si>
    <t>F553908000017375</t>
  </si>
  <si>
    <t>14058090371</t>
  </si>
  <si>
    <t>8V00053382</t>
  </si>
  <si>
    <t>121,32</t>
  </si>
  <si>
    <t>Halley Sud s.r.l.</t>
  </si>
  <si>
    <t>05164000878</t>
  </si>
  <si>
    <t>F553908000017285</t>
  </si>
  <si>
    <t>13789839078</t>
  </si>
  <si>
    <t>202500092</t>
  </si>
  <si>
    <t>BenchSmart Srl</t>
  </si>
  <si>
    <t>01973280769</t>
  </si>
  <si>
    <t>F553908000017258</t>
  </si>
  <si>
    <t>13735731420</t>
  </si>
  <si>
    <t>FPA 11/25</t>
  </si>
  <si>
    <t>3.660,00</t>
  </si>
  <si>
    <t>F553908000017384</t>
  </si>
  <si>
    <t>14057135714</t>
  </si>
  <si>
    <t>8V00054907</t>
  </si>
  <si>
    <t>F553908000017271</t>
  </si>
  <si>
    <t>13748230191</t>
  </si>
  <si>
    <t>005200283704</t>
  </si>
  <si>
    <t>271,77</t>
  </si>
  <si>
    <t>F553908000017249</t>
  </si>
  <si>
    <t>13612063998</t>
  </si>
  <si>
    <t>8V00568811</t>
  </si>
  <si>
    <t>F553908000017245</t>
  </si>
  <si>
    <t>13611850154</t>
  </si>
  <si>
    <t>8V00569040</t>
  </si>
  <si>
    <t>F553908000017367</t>
  </si>
  <si>
    <t>14033334847</t>
  </si>
  <si>
    <t>005216009164</t>
  </si>
  <si>
    <t>218,11</t>
  </si>
  <si>
    <t>F553908000017382</t>
  </si>
  <si>
    <t>14058091909</t>
  </si>
  <si>
    <t>8V00055184</t>
  </si>
  <si>
    <t>F553908000017372</t>
  </si>
  <si>
    <t>14057952595</t>
  </si>
  <si>
    <t>8V00055107</t>
  </si>
  <si>
    <t>SO.G.E.T. SPA</t>
  </si>
  <si>
    <t>01807790686</t>
  </si>
  <si>
    <t>F553908000017274</t>
  </si>
  <si>
    <t>13805232823</t>
  </si>
  <si>
    <t>91/00</t>
  </si>
  <si>
    <t>12.666,25</t>
  </si>
  <si>
    <t>F553908000017341</t>
  </si>
  <si>
    <t>14013695502</t>
  </si>
  <si>
    <t>412504107068</t>
  </si>
  <si>
    <t>95,84</t>
  </si>
  <si>
    <t>F553908000017291</t>
  </si>
  <si>
    <t>13805233287</t>
  </si>
  <si>
    <t>93/00</t>
  </si>
  <si>
    <t>48.343,23</t>
  </si>
  <si>
    <t>F553908000017307</t>
  </si>
  <si>
    <t>13792543511</t>
  </si>
  <si>
    <t>412501607320</t>
  </si>
  <si>
    <t>7.307,97</t>
  </si>
  <si>
    <t>F553908000017319</t>
  </si>
  <si>
    <t>13907059518</t>
  </si>
  <si>
    <t>2025BG000192633</t>
  </si>
  <si>
    <t>F553908000017321</t>
  </si>
  <si>
    <t>13907059832</t>
  </si>
  <si>
    <t>2025BG000193332</t>
  </si>
  <si>
    <t>12,48</t>
  </si>
  <si>
    <t>F553908000017323</t>
  </si>
  <si>
    <t>13953684473</t>
  </si>
  <si>
    <t>005209069659</t>
  </si>
  <si>
    <t>372,93</t>
  </si>
  <si>
    <t>F553908000017238</t>
  </si>
  <si>
    <t>13611849910</t>
  </si>
  <si>
    <t>8V00568744</t>
  </si>
  <si>
    <t>F553908000017257</t>
  </si>
  <si>
    <t>13716305093</t>
  </si>
  <si>
    <t>202500070</t>
  </si>
  <si>
    <t>12.200,00</t>
  </si>
  <si>
    <t>F553908000017379</t>
  </si>
  <si>
    <t>14056494996</t>
  </si>
  <si>
    <t>8V00054909</t>
  </si>
  <si>
    <t>F553908000017267</t>
  </si>
  <si>
    <t>13746563648</t>
  </si>
  <si>
    <t>005200283710</t>
  </si>
  <si>
    <t>100,97</t>
  </si>
  <si>
    <t>F553908000017240</t>
  </si>
  <si>
    <t>13612506961</t>
  </si>
  <si>
    <t>8V00569586</t>
  </si>
  <si>
    <t>F553908000017239</t>
  </si>
  <si>
    <t>13612507365</t>
  </si>
  <si>
    <t>8V00568815</t>
  </si>
  <si>
    <t>F553908000017278</t>
  </si>
  <si>
    <t>13805233957</t>
  </si>
  <si>
    <t>99/00</t>
  </si>
  <si>
    <t>43.273,36</t>
  </si>
  <si>
    <t>F553908000017335</t>
  </si>
  <si>
    <t>14013656197</t>
  </si>
  <si>
    <t>412504107078</t>
  </si>
  <si>
    <t>755,01</t>
  </si>
  <si>
    <t>F553908000017309</t>
  </si>
  <si>
    <t>13791733036</t>
  </si>
  <si>
    <t>412501607329</t>
  </si>
  <si>
    <t>74.223,97</t>
  </si>
  <si>
    <t>F553908000017346</t>
  </si>
  <si>
    <t>14013594305</t>
  </si>
  <si>
    <t>412504107061</t>
  </si>
  <si>
    <t>62,84</t>
  </si>
  <si>
    <t>F553908000017300</t>
  </si>
  <si>
    <t>13786720140</t>
  </si>
  <si>
    <t>412501607332</t>
  </si>
  <si>
    <t>1.118,22</t>
  </si>
  <si>
    <t>F553908000017289</t>
  </si>
  <si>
    <t>13786720877</t>
  </si>
  <si>
    <t>412501607339</t>
  </si>
  <si>
    <t>106,08</t>
  </si>
  <si>
    <t>F553908000017357</t>
  </si>
  <si>
    <t>14013690732</t>
  </si>
  <si>
    <t>412504107057</t>
  </si>
  <si>
    <t>31,52</t>
  </si>
  <si>
    <t>FASTWEB SpA</t>
  </si>
  <si>
    <t>12878470157</t>
  </si>
  <si>
    <t>F553908000017272</t>
  </si>
  <si>
    <t>13758143478</t>
  </si>
  <si>
    <t>PAE0044541</t>
  </si>
  <si>
    <t>3.612,44</t>
  </si>
  <si>
    <t>F553908000017342</t>
  </si>
  <si>
    <t>14013594686</t>
  </si>
  <si>
    <t>412504107058</t>
  </si>
  <si>
    <t>20,84</t>
  </si>
  <si>
    <t>F553908000017390</t>
  </si>
  <si>
    <t>14131487673</t>
  </si>
  <si>
    <t>2025BG000441464</t>
  </si>
  <si>
    <t>141,30</t>
  </si>
  <si>
    <t>F553908000017299</t>
  </si>
  <si>
    <t>13786799572</t>
  </si>
  <si>
    <t>412501607315</t>
  </si>
  <si>
    <t>283,37</t>
  </si>
  <si>
    <t>F553908000017248</t>
  </si>
  <si>
    <t>13611850268</t>
  </si>
  <si>
    <t>8V00568882</t>
  </si>
  <si>
    <t>F553908000017328</t>
  </si>
  <si>
    <t>13991138339</t>
  </si>
  <si>
    <t>005209316342</t>
  </si>
  <si>
    <t>91,95</t>
  </si>
  <si>
    <t>F553908000017368</t>
  </si>
  <si>
    <t>14056495920</t>
  </si>
  <si>
    <t>8V00055154</t>
  </si>
  <si>
    <t>F553908000017360</t>
  </si>
  <si>
    <t>14013684716</t>
  </si>
  <si>
    <t>412504107066</t>
  </si>
  <si>
    <t>193,66</t>
  </si>
  <si>
    <t>F553908000017260</t>
  </si>
  <si>
    <t>13746573324</t>
  </si>
  <si>
    <t>005200283703</t>
  </si>
  <si>
    <t>146,47</t>
  </si>
  <si>
    <t>F553908000017266</t>
  </si>
  <si>
    <t>13747167814</t>
  </si>
  <si>
    <t>005200283706</t>
  </si>
  <si>
    <t>940,01</t>
  </si>
  <si>
    <t>F553908000017268</t>
  </si>
  <si>
    <t>13747140764</t>
  </si>
  <si>
    <t>005200283709</t>
  </si>
  <si>
    <t>22,37</t>
  </si>
  <si>
    <t>F553908000017338</t>
  </si>
  <si>
    <t>14013652097</t>
  </si>
  <si>
    <t>412504107064</t>
  </si>
  <si>
    <t>207.639,29</t>
  </si>
  <si>
    <t>F553908000017340</t>
  </si>
  <si>
    <t>14013653038</t>
  </si>
  <si>
    <t>412504107072</t>
  </si>
  <si>
    <t>1.736,11</t>
  </si>
  <si>
    <t>F553908000017264</t>
  </si>
  <si>
    <t>13746140813</t>
  </si>
  <si>
    <t>005200283712</t>
  </si>
  <si>
    <t>117,25</t>
  </si>
  <si>
    <t>F553908000017337</t>
  </si>
  <si>
    <t>14013657897</t>
  </si>
  <si>
    <t>412504107082</t>
  </si>
  <si>
    <t>167,24</t>
  </si>
  <si>
    <t>F553908000017350</t>
  </si>
  <si>
    <t>14013695938</t>
  </si>
  <si>
    <t>412504107069</t>
  </si>
  <si>
    <t>1.154,64</t>
  </si>
  <si>
    <t>F553908000017383</t>
  </si>
  <si>
    <t>14057953037</t>
  </si>
  <si>
    <t>8V00054606</t>
  </si>
  <si>
    <t>F553908000017330</t>
  </si>
  <si>
    <t>13992516046</t>
  </si>
  <si>
    <t>005209316341</t>
  </si>
  <si>
    <t>20,28</t>
  </si>
  <si>
    <t>F553908000017312</t>
  </si>
  <si>
    <t>13786800762</t>
  </si>
  <si>
    <t>412501607321</t>
  </si>
  <si>
    <t>240,10</t>
  </si>
  <si>
    <t>F553908000017294</t>
  </si>
  <si>
    <t>13791737887</t>
  </si>
  <si>
    <t>412501607335</t>
  </si>
  <si>
    <t>3.416,74</t>
  </si>
  <si>
    <t>Canon Italia S.p.A.</t>
  </si>
  <si>
    <t>00865220156</t>
  </si>
  <si>
    <t>F553908000017314</t>
  </si>
  <si>
    <t>13874509975</t>
  </si>
  <si>
    <t>2507900009822</t>
  </si>
  <si>
    <t>823,50</t>
  </si>
  <si>
    <t>F553908000017276</t>
  </si>
  <si>
    <t>13805233177</t>
  </si>
  <si>
    <t>92/00</t>
  </si>
  <si>
    <t>67.634,13</t>
  </si>
  <si>
    <t>F553908000017296</t>
  </si>
  <si>
    <t>13786893338</t>
  </si>
  <si>
    <t>412501607323</t>
  </si>
  <si>
    <t>100,78</t>
  </si>
  <si>
    <t>F553908000017297</t>
  </si>
  <si>
    <t>13792187223</t>
  </si>
  <si>
    <t>412501607327</t>
  </si>
  <si>
    <t>2.245,46</t>
  </si>
  <si>
    <t>F553908000017292</t>
  </si>
  <si>
    <t>13786893442</t>
  </si>
  <si>
    <t>412501607322</t>
  </si>
  <si>
    <t>223,43</t>
  </si>
  <si>
    <t>F553908000017293</t>
  </si>
  <si>
    <t>13786724099</t>
  </si>
  <si>
    <t>412501607312</t>
  </si>
  <si>
    <t>22,39</t>
  </si>
  <si>
    <t>F553908000017270</t>
  </si>
  <si>
    <t>13747189176</t>
  </si>
  <si>
    <t>005200283713</t>
  </si>
  <si>
    <t>37,08</t>
  </si>
  <si>
    <t>F553908000017310</t>
  </si>
  <si>
    <t>13786720572</t>
  </si>
  <si>
    <t>412501607316</t>
  </si>
  <si>
    <t>69,08</t>
  </si>
  <si>
    <t>F553908000017327</t>
  </si>
  <si>
    <t>13991516390</t>
  </si>
  <si>
    <t>005209316339</t>
  </si>
  <si>
    <t>951,67</t>
  </si>
  <si>
    <t>F553908000017306</t>
  </si>
  <si>
    <t>13792543183</t>
  </si>
  <si>
    <t>412501607319</t>
  </si>
  <si>
    <t>208.362,89</t>
  </si>
  <si>
    <t>F553908000017356</t>
  </si>
  <si>
    <t>14013656816</t>
  </si>
  <si>
    <t>412504107079</t>
  </si>
  <si>
    <t>307,66</t>
  </si>
  <si>
    <t>Intesa Sanpaolo S.p.a</t>
  </si>
  <si>
    <t>00799960158</t>
  </si>
  <si>
    <t>F463825000001963</t>
  </si>
  <si>
    <t>13809290958</t>
  </si>
  <si>
    <t>01S620252181000947</t>
  </si>
  <si>
    <t>24.000,00</t>
  </si>
  <si>
    <t>F553908000017380</t>
  </si>
  <si>
    <t>14058091989</t>
  </si>
  <si>
    <t>8V00055098</t>
  </si>
  <si>
    <t>F553908000017339</t>
  </si>
  <si>
    <t>14013695082</t>
  </si>
  <si>
    <t>412504107067</t>
  </si>
  <si>
    <t>308,24</t>
  </si>
  <si>
    <t>F553908000017377</t>
  </si>
  <si>
    <t>14057137046</t>
  </si>
  <si>
    <t>8V00053381</t>
  </si>
  <si>
    <t>F553908000017381</t>
  </si>
  <si>
    <t>14057137389</t>
  </si>
  <si>
    <t>8V00054948</t>
  </si>
  <si>
    <t>F553908000017345</t>
  </si>
  <si>
    <t>14013691458</t>
  </si>
  <si>
    <t>412504107059</t>
  </si>
  <si>
    <t>151,12</t>
  </si>
  <si>
    <t>F553908000017286</t>
  </si>
  <si>
    <t>13786893241</t>
  </si>
  <si>
    <t>412501607324</t>
  </si>
  <si>
    <t>1.061,13</t>
  </si>
  <si>
    <t>F553908000017349</t>
  </si>
  <si>
    <t>14013653593</t>
  </si>
  <si>
    <t>412504107073</t>
  </si>
  <si>
    <t>1.544,59</t>
  </si>
  <si>
    <t>F553908000017343</t>
  </si>
  <si>
    <t>14013690108</t>
  </si>
  <si>
    <t>412504107060</t>
  </si>
  <si>
    <t>290,81</t>
  </si>
  <si>
    <t>F553908000017351</t>
  </si>
  <si>
    <t>14013617445</t>
  </si>
  <si>
    <t>412504107070</t>
  </si>
  <si>
    <t>4,58</t>
  </si>
  <si>
    <t>HYKSOS srl</t>
  </si>
  <si>
    <t>03642220267</t>
  </si>
  <si>
    <t>F553908000017316</t>
  </si>
  <si>
    <t>13882503763</t>
  </si>
  <si>
    <t>FATTPA 7_25</t>
  </si>
  <si>
    <t>5.422,90</t>
  </si>
  <si>
    <t>F553908000017265</t>
  </si>
  <si>
    <t>13747897730</t>
  </si>
  <si>
    <t>005200283711</t>
  </si>
  <si>
    <t>415,03</t>
  </si>
  <si>
    <t>F553908000017269</t>
  </si>
  <si>
    <t>13747140822</t>
  </si>
  <si>
    <t>005200283705</t>
  </si>
  <si>
    <t>297,85</t>
  </si>
  <si>
    <t>F553908000017262</t>
  </si>
  <si>
    <t>13746564757</t>
  </si>
  <si>
    <t>005200283702</t>
  </si>
  <si>
    <t>69,05</t>
  </si>
  <si>
    <t>F553908000017329</t>
  </si>
  <si>
    <t>13992480332</t>
  </si>
  <si>
    <t>005209316340</t>
  </si>
  <si>
    <t>171,84</t>
  </si>
  <si>
    <t>F553908000017275</t>
  </si>
  <si>
    <t>13805233653</t>
  </si>
  <si>
    <t>94/00</t>
  </si>
  <si>
    <t>1.634,80</t>
  </si>
  <si>
    <t>F553908000017352</t>
  </si>
  <si>
    <t>14013597787</t>
  </si>
  <si>
    <t>412504107081</t>
  </si>
  <si>
    <t>1.065,63</t>
  </si>
  <si>
    <t>F553908000017358</t>
  </si>
  <si>
    <t>14013655558</t>
  </si>
  <si>
    <t>412504107076</t>
  </si>
  <si>
    <t>929,98</t>
  </si>
  <si>
    <t>F553908000017336</t>
  </si>
  <si>
    <t>14013653906</t>
  </si>
  <si>
    <t>412504107074</t>
  </si>
  <si>
    <t>75.409,43</t>
  </si>
  <si>
    <t>F553908000017304</t>
  </si>
  <si>
    <t>13786800014</t>
  </si>
  <si>
    <t>412501607336</t>
  </si>
  <si>
    <t>1.042,11</t>
  </si>
  <si>
    <t>F553908000017366</t>
  </si>
  <si>
    <t>14053206529</t>
  </si>
  <si>
    <t>005216495016</t>
  </si>
  <si>
    <t>F553908000017331</t>
  </si>
  <si>
    <t>13991185257</t>
  </si>
  <si>
    <t>005209316344</t>
  </si>
  <si>
    <t>33,68</t>
  </si>
  <si>
    <t>F553908000017353</t>
  </si>
  <si>
    <t>14013654423</t>
  </si>
  <si>
    <t>412504107075</t>
  </si>
  <si>
    <t>500,16</t>
  </si>
  <si>
    <t>F553908000017273</t>
  </si>
  <si>
    <t>13758102579</t>
  </si>
  <si>
    <t>PAE0044542</t>
  </si>
  <si>
    <t>3.069,24</t>
  </si>
  <si>
    <t>F553908000017290</t>
  </si>
  <si>
    <t>13791737221</t>
  </si>
  <si>
    <t>412501607334</t>
  </si>
  <si>
    <t>434,41</t>
  </si>
  <si>
    <t>F553908000017251</t>
  </si>
  <si>
    <t>13612064326</t>
  </si>
  <si>
    <t>8V00569094</t>
  </si>
  <si>
    <t>F553908000017361</t>
  </si>
  <si>
    <t>14013658154</t>
  </si>
  <si>
    <t>412504107083</t>
  </si>
  <si>
    <t>6.556,18</t>
  </si>
  <si>
    <t>ITALFIRE SISTEMI ANTINCENDIO S.R.L.</t>
  </si>
  <si>
    <t>04980670824</t>
  </si>
  <si>
    <t>F553908000017392</t>
  </si>
  <si>
    <t>14152554418</t>
  </si>
  <si>
    <t>410</t>
  </si>
  <si>
    <t>380,64</t>
  </si>
  <si>
    <t>F553908000017355</t>
  </si>
  <si>
    <t>14013706127</t>
  </si>
  <si>
    <t>412504107077</t>
  </si>
  <si>
    <t>1.187,76</t>
  </si>
  <si>
    <t>F553908000017359</t>
  </si>
  <si>
    <t>14013704561</t>
  </si>
  <si>
    <t>412504107084</t>
  </si>
  <si>
    <t>111,28</t>
  </si>
  <si>
    <t>F553908000017284</t>
  </si>
  <si>
    <t>13786722887</t>
  </si>
  <si>
    <t>412501607311</t>
  </si>
  <si>
    <t>33,00</t>
  </si>
  <si>
    <t>F553908000017253</t>
  </si>
  <si>
    <t>13674361707</t>
  </si>
  <si>
    <t>2024BG002875586</t>
  </si>
  <si>
    <t>7,44</t>
  </si>
  <si>
    <t>F553908000017308</t>
  </si>
  <si>
    <t>13791736459</t>
  </si>
  <si>
    <t>412501607331</t>
  </si>
  <si>
    <t>900,68</t>
  </si>
  <si>
    <t>F553908000017298</t>
  </si>
  <si>
    <t>13791715985</t>
  </si>
  <si>
    <t>412501607318</t>
  </si>
  <si>
    <t>447,64</t>
  </si>
  <si>
    <t>F553908000017317</t>
  </si>
  <si>
    <t>13907114900</t>
  </si>
  <si>
    <t>2025BG000192268</t>
  </si>
  <si>
    <t>F553908000017301</t>
  </si>
  <si>
    <t>13791732377</t>
  </si>
  <si>
    <t>412501607328</t>
  </si>
  <si>
    <t>1.502,31</t>
  </si>
  <si>
    <t>F553908000017288</t>
  </si>
  <si>
    <t>13786893546</t>
  </si>
  <si>
    <t>412501607313</t>
  </si>
  <si>
    <t>F553908000017393</t>
  </si>
  <si>
    <t>14152551614</t>
  </si>
  <si>
    <t>409</t>
  </si>
  <si>
    <t>2.042,28</t>
  </si>
  <si>
    <t>F553908000017389</t>
  </si>
  <si>
    <t>14131357461</t>
  </si>
  <si>
    <t>2025BG000442113</t>
  </si>
  <si>
    <t>F553908000017241</t>
  </si>
  <si>
    <t>13612063635</t>
  </si>
  <si>
    <t>8V00569049</t>
  </si>
  <si>
    <t>F553908000017281</t>
  </si>
  <si>
    <t>13786759708</t>
  </si>
  <si>
    <t>412501607338</t>
  </si>
  <si>
    <t>8.806,68</t>
  </si>
  <si>
    <t>F553908000017246</t>
  </si>
  <si>
    <t>13612064065</t>
  </si>
  <si>
    <t>8V00569590</t>
  </si>
  <si>
    <t>F553908000017333</t>
  </si>
  <si>
    <t>14000927434</t>
  </si>
  <si>
    <t>005209804896</t>
  </si>
  <si>
    <t>1.984,94</t>
  </si>
  <si>
    <t>F553908000017279</t>
  </si>
  <si>
    <t>13805234246</t>
  </si>
  <si>
    <t>101/00</t>
  </si>
  <si>
    <t>988,40</t>
  </si>
  <si>
    <t>F553908000017391</t>
  </si>
  <si>
    <t>14138638420</t>
  </si>
  <si>
    <t>2025BG000447096</t>
  </si>
  <si>
    <t>F553908000017370</t>
  </si>
  <si>
    <t>14057951501</t>
  </si>
  <si>
    <t>8V00055083</t>
  </si>
  <si>
    <t>F553908000017244</t>
  </si>
  <si>
    <t>13611850236</t>
  </si>
  <si>
    <t>8V00567225</t>
  </si>
  <si>
    <t>F553908000017243</t>
  </si>
  <si>
    <t>13611849874</t>
  </si>
  <si>
    <t>8V00567279</t>
  </si>
  <si>
    <t>F553908000017326</t>
  </si>
  <si>
    <t>13991124261</t>
  </si>
  <si>
    <t>005209316343</t>
  </si>
  <si>
    <t>120,04</t>
  </si>
  <si>
    <t>MEDIA PAPER SERVICE SRL M.P.S. S</t>
  </si>
  <si>
    <t>06657760820</t>
  </si>
  <si>
    <t>F553908000017385</t>
  </si>
  <si>
    <t>14074167142</t>
  </si>
  <si>
    <t>1/24</t>
  </si>
  <si>
    <t>3.805,18</t>
  </si>
  <si>
    <t>F553908000017344</t>
  </si>
  <si>
    <t>14013652663</t>
  </si>
  <si>
    <t>412504107065</t>
  </si>
  <si>
    <t>6.692,83</t>
  </si>
  <si>
    <t>F553908000017347</t>
  </si>
  <si>
    <t>14013617718</t>
  </si>
  <si>
    <t>412504107071</t>
  </si>
  <si>
    <t>5,16</t>
  </si>
  <si>
    <t>F553908000017277</t>
  </si>
  <si>
    <t>13805233918</t>
  </si>
  <si>
    <t>98/00</t>
  </si>
  <si>
    <t>4.907,54</t>
  </si>
  <si>
    <t>F553908000017354</t>
  </si>
  <si>
    <t>14013651879</t>
  </si>
  <si>
    <t>412504107063</t>
  </si>
  <si>
    <t>527,93</t>
  </si>
  <si>
    <t>F553908000017302</t>
  </si>
  <si>
    <t>13786893148</t>
  </si>
  <si>
    <t>412501607325</t>
  </si>
  <si>
    <t>5,14</t>
  </si>
  <si>
    <t>F553908000017305</t>
  </si>
  <si>
    <t>13786721955</t>
  </si>
  <si>
    <t>412501607314</t>
  </si>
  <si>
    <t>164,50</t>
  </si>
  <si>
    <t>F553908000017259</t>
  </si>
  <si>
    <t>13735118736</t>
  </si>
  <si>
    <t>3/PA</t>
  </si>
  <si>
    <t>1.740,00</t>
  </si>
  <si>
    <t>F553908000017280</t>
  </si>
  <si>
    <t>13805234261</t>
  </si>
  <si>
    <t>100/00</t>
  </si>
  <si>
    <t>30.524,22</t>
  </si>
  <si>
    <t>TREAO1</t>
  </si>
  <si>
    <t>ALD Automotive Italia S.r.l.</t>
  </si>
  <si>
    <t>07978810583</t>
  </si>
  <si>
    <t>F553920000002918</t>
  </si>
  <si>
    <t>13701725496</t>
  </si>
  <si>
    <t>INR1014204</t>
  </si>
  <si>
    <t>280,03</t>
  </si>
  <si>
    <t>F553920000002889</t>
  </si>
  <si>
    <t>13558775843</t>
  </si>
  <si>
    <t>RLR310004</t>
  </si>
  <si>
    <t>9,71</t>
  </si>
  <si>
    <t>CONSORZIO INTEGRA SOCIETA&amp;apos; COOPERATIVA</t>
  </si>
  <si>
    <t>03530851207</t>
  </si>
  <si>
    <t>F553920000002933</t>
  </si>
  <si>
    <t>13904615191</t>
  </si>
  <si>
    <t>180067</t>
  </si>
  <si>
    <t>429.352,52</t>
  </si>
  <si>
    <t>B.O.N.O. COSTRUZIONI S.R.L.</t>
  </si>
  <si>
    <t>04446360820</t>
  </si>
  <si>
    <t>F553920000002926</t>
  </si>
  <si>
    <t>13800096194</t>
  </si>
  <si>
    <t>2/8</t>
  </si>
  <si>
    <t>176.486,49</t>
  </si>
  <si>
    <t>DI RAIMONDO SARO</t>
  </si>
  <si>
    <t>DRMSRA63E30H163P</t>
  </si>
  <si>
    <t>F553920000002924</t>
  </si>
  <si>
    <t>13780398634</t>
  </si>
  <si>
    <t>5.454,07</t>
  </si>
  <si>
    <t>F553920000002899</t>
  </si>
  <si>
    <t>13559989782</t>
  </si>
  <si>
    <t>RLR316035</t>
  </si>
  <si>
    <t>54,75</t>
  </si>
  <si>
    <t>F553920000002900</t>
  </si>
  <si>
    <t>13559982064</t>
  </si>
  <si>
    <t>RLR316031</t>
  </si>
  <si>
    <t>150,00</t>
  </si>
  <si>
    <t>F553920000002892</t>
  </si>
  <si>
    <t>13560141135</t>
  </si>
  <si>
    <t>RLR316034</t>
  </si>
  <si>
    <t>665,02</t>
  </si>
  <si>
    <t>EXID S.R.L.</t>
  </si>
  <si>
    <t>03450080548</t>
  </si>
  <si>
    <t>F553920000002932</t>
  </si>
  <si>
    <t>13892205496</t>
  </si>
  <si>
    <t>1</t>
  </si>
  <si>
    <t>37.667,37</t>
  </si>
  <si>
    <t>Azienda Sanitaria Provinciale - Trapani</t>
  </si>
  <si>
    <t>02363280815</t>
  </si>
  <si>
    <t>F553920000002941</t>
  </si>
  <si>
    <t>14107584042</t>
  </si>
  <si>
    <t>1/2025/37</t>
  </si>
  <si>
    <t>350,00</t>
  </si>
  <si>
    <t>AR PROJECT SC a RL</t>
  </si>
  <si>
    <t>04288710611</t>
  </si>
  <si>
    <t>F553920000002930</t>
  </si>
  <si>
    <t>13880817442</t>
  </si>
  <si>
    <t>88,22</t>
  </si>
  <si>
    <t>NOLA STEFANO</t>
  </si>
  <si>
    <t>NLOSFN63S03L331O</t>
  </si>
  <si>
    <t>F553920000002915</t>
  </si>
  <si>
    <t>13639722630</t>
  </si>
  <si>
    <t>66</t>
  </si>
  <si>
    <t>29.654,16</t>
  </si>
  <si>
    <t>MUSA PROGETTI Soc. Coop. di Ingegneria</t>
  </si>
  <si>
    <t>01184980884</t>
  </si>
  <si>
    <t>F553920000002914</t>
  </si>
  <si>
    <t>13632212520</t>
  </si>
  <si>
    <t>84</t>
  </si>
  <si>
    <t>29.155,88</t>
  </si>
  <si>
    <t>F553920000002888</t>
  </si>
  <si>
    <t>13560132399</t>
  </si>
  <si>
    <t>RLR316032</t>
  </si>
  <si>
    <t>949,10</t>
  </si>
  <si>
    <t>SO.T.ECO SPA</t>
  </si>
  <si>
    <t>00293120614</t>
  </si>
  <si>
    <t>F553920000002939</t>
  </si>
  <si>
    <t>14026289028</t>
  </si>
  <si>
    <t>FT 71</t>
  </si>
  <si>
    <t>13.042,92</t>
  </si>
  <si>
    <t>SAB s.r.l.</t>
  </si>
  <si>
    <t>01834920546</t>
  </si>
  <si>
    <t>F553920000002931</t>
  </si>
  <si>
    <t>13881954995</t>
  </si>
  <si>
    <t>50.370,16</t>
  </si>
  <si>
    <t>F553920000002880</t>
  </si>
  <si>
    <t>13559990206</t>
  </si>
  <si>
    <t>RLR316025</t>
  </si>
  <si>
    <t>603,08</t>
  </si>
  <si>
    <t>F553920000002891</t>
  </si>
  <si>
    <t>13559981277</t>
  </si>
  <si>
    <t>RLR316026</t>
  </si>
  <si>
    <t>3.143,53</t>
  </si>
  <si>
    <t>F553920000002883</t>
  </si>
  <si>
    <t>13559989009</t>
  </si>
  <si>
    <t>RLR316028</t>
  </si>
  <si>
    <t>1.571,76</t>
  </si>
  <si>
    <t>BENINATO ALFIO FRANCESCO</t>
  </si>
  <si>
    <t>BNNLFR72C27A028J</t>
  </si>
  <si>
    <t>F553920000002936</t>
  </si>
  <si>
    <t>13936866841</t>
  </si>
  <si>
    <t>5/E</t>
  </si>
  <si>
    <t>11.581,48</t>
  </si>
  <si>
    <t>F553920000002896</t>
  </si>
  <si>
    <t>13559988336</t>
  </si>
  <si>
    <t>RLR316029</t>
  </si>
  <si>
    <t>150,17</t>
  </si>
  <si>
    <t>F553920000002898</t>
  </si>
  <si>
    <t>13560136780</t>
  </si>
  <si>
    <t>RLR316036</t>
  </si>
  <si>
    <t>27,90</t>
  </si>
  <si>
    <t>F553920000002882</t>
  </si>
  <si>
    <t>13560141922</t>
  </si>
  <si>
    <t>RLR316033</t>
  </si>
  <si>
    <t>278,72</t>
  </si>
  <si>
    <t>De la Pierre Des Ambrois Pietro</t>
  </si>
  <si>
    <t>DLPPTR90T20L219N</t>
  </si>
  <si>
    <t>F553920000002921</t>
  </si>
  <si>
    <t>13750613380</t>
  </si>
  <si>
    <t>65.818,33</t>
  </si>
  <si>
    <t>Giuseppe Galia</t>
  </si>
  <si>
    <t>GLAGPP77D08D423S</t>
  </si>
  <si>
    <t>F553920000002910</t>
  </si>
  <si>
    <t>13623010001</t>
  </si>
  <si>
    <t>FPA 21/24</t>
  </si>
  <si>
    <t>4.452,07</t>
  </si>
  <si>
    <t>LABORATORIO UTILITIES E ENTI LOCALI SRL</t>
  </si>
  <si>
    <t>02246011205</t>
  </si>
  <si>
    <t>F553920000002923</t>
  </si>
  <si>
    <t>13757288583</t>
  </si>
  <si>
    <t>192</t>
  </si>
  <si>
    <t>5.270,40</t>
  </si>
  <si>
    <t>SEAP-SOCIETA' EUROPEA APPALTI PUBBLICI-S.R.L.</t>
  </si>
  <si>
    <t>93008850849</t>
  </si>
  <si>
    <t>F553920000002919</t>
  </si>
  <si>
    <t>13710129171</t>
  </si>
  <si>
    <t>0000602/PA</t>
  </si>
  <si>
    <t>1.136,63</t>
  </si>
  <si>
    <t>F553920000002873</t>
  </si>
  <si>
    <t>13515696461</t>
  </si>
  <si>
    <t>0000548/PA</t>
  </si>
  <si>
    <t>2.971,10</t>
  </si>
  <si>
    <t>LOMBARDO ETTORE</t>
  </si>
  <si>
    <t>LMBTTR74H03C351V</t>
  </si>
  <si>
    <t>F553920000002922</t>
  </si>
  <si>
    <t>13752866333</t>
  </si>
  <si>
    <t>Ft_01-25</t>
  </si>
  <si>
    <t>4.044,00</t>
  </si>
  <si>
    <t>FILICE MARIO</t>
  </si>
  <si>
    <t>FLCMRA82L01D423R</t>
  </si>
  <si>
    <t>F553920000002872</t>
  </si>
  <si>
    <t>13503558005</t>
  </si>
  <si>
    <t>FPA 3/24</t>
  </si>
  <si>
    <t>803,81</t>
  </si>
  <si>
    <t>MYTHOS S.C. A R.L.</t>
  </si>
  <si>
    <t>01123220079</t>
  </si>
  <si>
    <t>F553920000002875</t>
  </si>
  <si>
    <t>13562137625</t>
  </si>
  <si>
    <t>2/159</t>
  </si>
  <si>
    <t>75.051,46</t>
  </si>
  <si>
    <t>F553920000002925</t>
  </si>
  <si>
    <t>13800102299</t>
  </si>
  <si>
    <t>2/9</t>
  </si>
  <si>
    <t>67.301,69</t>
  </si>
  <si>
    <t>F553920000002887</t>
  </si>
  <si>
    <t>13559984532</t>
  </si>
  <si>
    <t>RLR316027</t>
  </si>
  <si>
    <t>F553920000002877</t>
  </si>
  <si>
    <t>13560144616</t>
  </si>
  <si>
    <t>RLR316030</t>
  </si>
  <si>
    <t>109,50</t>
  </si>
  <si>
    <t>F553920000002940</t>
  </si>
  <si>
    <t>14107584014</t>
  </si>
  <si>
    <t>1/2025/36</t>
  </si>
  <si>
    <t>ITALSCAVI SRL</t>
  </si>
  <si>
    <t>02507650816</t>
  </si>
  <si>
    <t>F553920000002912</t>
  </si>
  <si>
    <t>13619360460</t>
  </si>
  <si>
    <t>43</t>
  </si>
  <si>
    <t>7.950,33</t>
  </si>
  <si>
    <t>F553920000002879</t>
  </si>
  <si>
    <t>13556515806</t>
  </si>
  <si>
    <t>FPA 8/24</t>
  </si>
  <si>
    <t>5.452,08</t>
  </si>
  <si>
    <t>BARLT0</t>
  </si>
  <si>
    <t>Poste Italiane S.p.A.</t>
  </si>
  <si>
    <t>97103880585</t>
  </si>
  <si>
    <t>F553925000002775</t>
  </si>
  <si>
    <t>13877504220</t>
  </si>
  <si>
    <t>1025019700</t>
  </si>
  <si>
    <t>4.990,00</t>
  </si>
  <si>
    <t>ADRAGNA BALDASSARE</t>
  </si>
  <si>
    <t>DRGBDS56T04G208H</t>
  </si>
  <si>
    <t>F553925000002830</t>
  </si>
  <si>
    <t>14094894238</t>
  </si>
  <si>
    <t>62</t>
  </si>
  <si>
    <t>228,85</t>
  </si>
  <si>
    <t>F553925000002818</t>
  </si>
  <si>
    <t>14013125210</t>
  </si>
  <si>
    <t>44</t>
  </si>
  <si>
    <t>849,73</t>
  </si>
  <si>
    <t>MAGGIOLI SPA</t>
  </si>
  <si>
    <t>06188330150</t>
  </si>
  <si>
    <t>F553925000002763</t>
  </si>
  <si>
    <t>13750234132</t>
  </si>
  <si>
    <t>0002163562</t>
  </si>
  <si>
    <t>2.518,26</t>
  </si>
  <si>
    <t>F553925000002767</t>
  </si>
  <si>
    <t>13805234452</t>
  </si>
  <si>
    <t>103/00</t>
  </si>
  <si>
    <t>3.068,62</t>
  </si>
  <si>
    <t>F553925000002834</t>
  </si>
  <si>
    <t>14094958087</t>
  </si>
  <si>
    <t>67</t>
  </si>
  <si>
    <t>44,55</t>
  </si>
  <si>
    <t>F553925000002746</t>
  </si>
  <si>
    <t>13526916315</t>
  </si>
  <si>
    <t>0002158564</t>
  </si>
  <si>
    <t>7.456,96</t>
  </si>
  <si>
    <t>F553925000002833</t>
  </si>
  <si>
    <t>14094894192</t>
  </si>
  <si>
    <t>60</t>
  </si>
  <si>
    <t>332,24</t>
  </si>
  <si>
    <t>F553925000002805</t>
  </si>
  <si>
    <t>13991702175</t>
  </si>
  <si>
    <t>0002105767</t>
  </si>
  <si>
    <t>159,43</t>
  </si>
  <si>
    <t>GUCCIARDI 2001 EL.ME. SRL SOCIETA' CON SOCIO UNICO</t>
  </si>
  <si>
    <t>02021780818</t>
  </si>
  <si>
    <t>F553925000002769</t>
  </si>
  <si>
    <t>13794236819</t>
  </si>
  <si>
    <t>5/PA</t>
  </si>
  <si>
    <t>207,40</t>
  </si>
  <si>
    <t>F553925000002790</t>
  </si>
  <si>
    <t>13910822983</t>
  </si>
  <si>
    <t>26</t>
  </si>
  <si>
    <t>229,04</t>
  </si>
  <si>
    <t>F553925000002777</t>
  </si>
  <si>
    <t>13884471661</t>
  </si>
  <si>
    <t>18</t>
  </si>
  <si>
    <t>562,66</t>
  </si>
  <si>
    <t>F553925000002793</t>
  </si>
  <si>
    <t>13910823167</t>
  </si>
  <si>
    <t>27</t>
  </si>
  <si>
    <t>F553925000002766</t>
  </si>
  <si>
    <t>13805233746</t>
  </si>
  <si>
    <t>97/00</t>
  </si>
  <si>
    <t>4.279,63</t>
  </si>
  <si>
    <t>F553925000002765</t>
  </si>
  <si>
    <t>13805233777</t>
  </si>
  <si>
    <t>96/00</t>
  </si>
  <si>
    <t>2.015,22</t>
  </si>
  <si>
    <t>F553925000002783</t>
  </si>
  <si>
    <t>13884471559</t>
  </si>
  <si>
    <t>19</t>
  </si>
  <si>
    <t>602,17</t>
  </si>
  <si>
    <t>F553925000002782</t>
  </si>
  <si>
    <t>13884470370</t>
  </si>
  <si>
    <t>11</t>
  </si>
  <si>
    <t>529,65</t>
  </si>
  <si>
    <t>Lo Voi &amp; BGF STA S.r.l.</t>
  </si>
  <si>
    <t>07044340821</t>
  </si>
  <si>
    <t>F553925000002841</t>
  </si>
  <si>
    <t>14120891491</t>
  </si>
  <si>
    <t>FPA 3/25</t>
  </si>
  <si>
    <t>999,81</t>
  </si>
  <si>
    <t>F553925000002816</t>
  </si>
  <si>
    <t>14013125541</t>
  </si>
  <si>
    <t>47</t>
  </si>
  <si>
    <t>42,70</t>
  </si>
  <si>
    <t>F553925000002814</t>
  </si>
  <si>
    <t>14012718817</t>
  </si>
  <si>
    <t>0002106152</t>
  </si>
  <si>
    <t>15.500,10</t>
  </si>
  <si>
    <t>F553925000002784</t>
  </si>
  <si>
    <t>13884470423</t>
  </si>
  <si>
    <t>12</t>
  </si>
  <si>
    <t>514,16</t>
  </si>
  <si>
    <t>F553925000002774</t>
  </si>
  <si>
    <t>13877733047</t>
  </si>
  <si>
    <t>3250018355</t>
  </si>
  <si>
    <t>16.292,06</t>
  </si>
  <si>
    <t>F553925000002759</t>
  </si>
  <si>
    <t>13695343605</t>
  </si>
  <si>
    <t>9676/00</t>
  </si>
  <si>
    <t>9.104,88</t>
  </si>
  <si>
    <t>F553925000002747</t>
  </si>
  <si>
    <t>13526754682</t>
  </si>
  <si>
    <t>0002159104</t>
  </si>
  <si>
    <t>5.445,97</t>
  </si>
  <si>
    <t>Automobile Club d'Italia</t>
  </si>
  <si>
    <t>00493410583</t>
  </si>
  <si>
    <t>F553925000002772</t>
  </si>
  <si>
    <t>13792462668</t>
  </si>
  <si>
    <t>0000003518</t>
  </si>
  <si>
    <t>2,68</t>
  </si>
  <si>
    <t>A.T.M. S.p.A. TP (ex SAU/TP) socio unico</t>
  </si>
  <si>
    <t>01805620810</t>
  </si>
  <si>
    <t>F553925000002773</t>
  </si>
  <si>
    <t>13868880052</t>
  </si>
  <si>
    <t>PA3</t>
  </si>
  <si>
    <t>143.311,22</t>
  </si>
  <si>
    <t>F553925000002809</t>
  </si>
  <si>
    <t>14013124429</t>
  </si>
  <si>
    <t>41</t>
  </si>
  <si>
    <t>806,12</t>
  </si>
  <si>
    <t>F553925000002794</t>
  </si>
  <si>
    <t>13910823008</t>
  </si>
  <si>
    <t>24</t>
  </si>
  <si>
    <t>598,39</t>
  </si>
  <si>
    <t>F553925000002801</t>
  </si>
  <si>
    <t>13939256210</t>
  </si>
  <si>
    <t>29</t>
  </si>
  <si>
    <t>344,55</t>
  </si>
  <si>
    <t>F553925000002811</t>
  </si>
  <si>
    <t>14013124118</t>
  </si>
  <si>
    <t>39</t>
  </si>
  <si>
    <t>724,12</t>
  </si>
  <si>
    <t>F553925000002808</t>
  </si>
  <si>
    <t>14013125575</t>
  </si>
  <si>
    <t>49</t>
  </si>
  <si>
    <t>393,08</t>
  </si>
  <si>
    <t>F553925000002800</t>
  </si>
  <si>
    <t>13939260536</t>
  </si>
  <si>
    <t>32</t>
  </si>
  <si>
    <t>198,47</t>
  </si>
  <si>
    <t>162,68</t>
  </si>
  <si>
    <t>FORITANO S.R.L.</t>
  </si>
  <si>
    <t>02353430818</t>
  </si>
  <si>
    <t>F553925000002751</t>
  </si>
  <si>
    <t>13582601747</t>
  </si>
  <si>
    <t>FPA 18/24</t>
  </si>
  <si>
    <t>42.591,42</t>
  </si>
  <si>
    <t>F553925000002761</t>
  </si>
  <si>
    <t>13740850731</t>
  </si>
  <si>
    <t>PA2</t>
  </si>
  <si>
    <t>748.307,12</t>
  </si>
  <si>
    <t>F553925000002780</t>
  </si>
  <si>
    <t>13884470333</t>
  </si>
  <si>
    <t>14</t>
  </si>
  <si>
    <t>535,82</t>
  </si>
  <si>
    <t>439,20</t>
  </si>
  <si>
    <t>F553925000002802</t>
  </si>
  <si>
    <t>13939260418</t>
  </si>
  <si>
    <t>34</t>
  </si>
  <si>
    <t>66,33</t>
  </si>
  <si>
    <t>F553925000002779</t>
  </si>
  <si>
    <t>13884471816</t>
  </si>
  <si>
    <t>17</t>
  </si>
  <si>
    <t>F553925000002771</t>
  </si>
  <si>
    <t>13811607528</t>
  </si>
  <si>
    <t>2507900005809</t>
  </si>
  <si>
    <t>198,85</t>
  </si>
  <si>
    <t>F553925000002755</t>
  </si>
  <si>
    <t>13623585047</t>
  </si>
  <si>
    <t>3240439096</t>
  </si>
  <si>
    <t>25.505,46</t>
  </si>
  <si>
    <t>F553925000002822</t>
  </si>
  <si>
    <t>14079806234</t>
  </si>
  <si>
    <t>1025042264</t>
  </si>
  <si>
    <t>28.000,00</t>
  </si>
  <si>
    <t>Elettroservizi srl</t>
  </si>
  <si>
    <t>06978581004</t>
  </si>
  <si>
    <t>F553925000002764</t>
  </si>
  <si>
    <t>13758244388</t>
  </si>
  <si>
    <t>46/EL</t>
  </si>
  <si>
    <t>2.584,69</t>
  </si>
  <si>
    <t>F553925000002776</t>
  </si>
  <si>
    <t>13884470263</t>
  </si>
  <si>
    <t>16</t>
  </si>
  <si>
    <t>804,37</t>
  </si>
  <si>
    <t>F553925000002785</t>
  </si>
  <si>
    <t>13884470301</t>
  </si>
  <si>
    <t>15</t>
  </si>
  <si>
    <t>F553925000002768</t>
  </si>
  <si>
    <t>13805234324</t>
  </si>
  <si>
    <t>102/00</t>
  </si>
  <si>
    <t>2.114,80</t>
  </si>
  <si>
    <t>F553925000002787</t>
  </si>
  <si>
    <t>13897452788</t>
  </si>
  <si>
    <t>22</t>
  </si>
  <si>
    <t>225,92</t>
  </si>
  <si>
    <t>F553925000002828</t>
  </si>
  <si>
    <t>14094893035</t>
  </si>
  <si>
    <t>55</t>
  </si>
  <si>
    <t>25,99</t>
  </si>
  <si>
    <t>F553925000002810</t>
  </si>
  <si>
    <t>14013124258</t>
  </si>
  <si>
    <t>40</t>
  </si>
  <si>
    <t>F553925000002827</t>
  </si>
  <si>
    <t>14094892920</t>
  </si>
  <si>
    <t>54</t>
  </si>
  <si>
    <t>291,29</t>
  </si>
  <si>
    <t>F553925000002781</t>
  </si>
  <si>
    <t>13884471536</t>
  </si>
  <si>
    <t>20</t>
  </si>
  <si>
    <t>SELLAMI BECHIR</t>
  </si>
  <si>
    <t>SLLBHR67M21Z352Q</t>
  </si>
  <si>
    <t>F553925000002788</t>
  </si>
  <si>
    <t>13893229165</t>
  </si>
  <si>
    <t>7</t>
  </si>
  <si>
    <t>402,00</t>
  </si>
  <si>
    <t>F553925000002820</t>
  </si>
  <si>
    <t>14028926931</t>
  </si>
  <si>
    <t>510/00</t>
  </si>
  <si>
    <t>1.359,95</t>
  </si>
  <si>
    <t>F553925000002842</t>
  </si>
  <si>
    <t>14135806126</t>
  </si>
  <si>
    <t>826/00</t>
  </si>
  <si>
    <t>146,23</t>
  </si>
  <si>
    <t>F553925000002826</t>
  </si>
  <si>
    <t>14094893056</t>
  </si>
  <si>
    <t>53</t>
  </si>
  <si>
    <t>121,51</t>
  </si>
  <si>
    <t>F553925000002829</t>
  </si>
  <si>
    <t>14094958143</t>
  </si>
  <si>
    <t>69</t>
  </si>
  <si>
    <t>930,01</t>
  </si>
  <si>
    <t>F553925000002752</t>
  </si>
  <si>
    <t>13582627796</t>
  </si>
  <si>
    <t>FPA 19/24</t>
  </si>
  <si>
    <t>7.173,60</t>
  </si>
  <si>
    <t>F553925000002806</t>
  </si>
  <si>
    <t>13999307024</t>
  </si>
  <si>
    <t>2507900014140</t>
  </si>
  <si>
    <t>287,64</t>
  </si>
  <si>
    <t>F553925000002832</t>
  </si>
  <si>
    <t>14094893808</t>
  </si>
  <si>
    <t>58</t>
  </si>
  <si>
    <t>18,19</t>
  </si>
  <si>
    <t>GA EUROPA AZZARONI srl</t>
  </si>
  <si>
    <t>04005550373</t>
  </si>
  <si>
    <t>F553925000002797</t>
  </si>
  <si>
    <t>13937277387</t>
  </si>
  <si>
    <t>4.989,80</t>
  </si>
  <si>
    <t>Lo Voi &amp;amp; BGF STA S.r.l.</t>
  </si>
  <si>
    <t>F553925000002791</t>
  </si>
  <si>
    <t>13915538170</t>
  </si>
  <si>
    <t>F553925000002812</t>
  </si>
  <si>
    <t>14013124611</t>
  </si>
  <si>
    <t>F553925000002819</t>
  </si>
  <si>
    <t>14013125657</t>
  </si>
  <si>
    <t>48</t>
  </si>
  <si>
    <t>366,21</t>
  </si>
  <si>
    <t>F553925000002798</t>
  </si>
  <si>
    <t>13939256196</t>
  </si>
  <si>
    <t>31</t>
  </si>
  <si>
    <t>176,73</t>
  </si>
  <si>
    <t>F553925000002762</t>
  </si>
  <si>
    <t>13750032362</t>
  </si>
  <si>
    <t>0002163021</t>
  </si>
  <si>
    <t>6.177,90</t>
  </si>
  <si>
    <t>F553925000002799</t>
  </si>
  <si>
    <t>13939260478</t>
  </si>
  <si>
    <t>33</t>
  </si>
  <si>
    <t>192,04</t>
  </si>
  <si>
    <t>F553925000002838</t>
  </si>
  <si>
    <t>14094893751</t>
  </si>
  <si>
    <t>57</t>
  </si>
  <si>
    <t>F553925000002795</t>
  </si>
  <si>
    <t>13910823026</t>
  </si>
  <si>
    <t>25</t>
  </si>
  <si>
    <t>293,90</t>
  </si>
  <si>
    <t>F553925000002789</t>
  </si>
  <si>
    <t>13897452809</t>
  </si>
  <si>
    <t>23</t>
  </si>
  <si>
    <t>1.016,02</t>
  </si>
  <si>
    <t>F553925000002778</t>
  </si>
  <si>
    <t>13884471494</t>
  </si>
  <si>
    <t>21</t>
  </si>
  <si>
    <t>582,93</t>
  </si>
  <si>
    <t>F553925000002831</t>
  </si>
  <si>
    <t>14094894478</t>
  </si>
  <si>
    <t>65</t>
  </si>
  <si>
    <t>257,20</t>
  </si>
  <si>
    <t>F553925000002792</t>
  </si>
  <si>
    <t>13910823234</t>
  </si>
  <si>
    <t>28</t>
  </si>
  <si>
    <t>206,16</t>
  </si>
  <si>
    <t>F553925000002786</t>
  </si>
  <si>
    <t>13884470476</t>
  </si>
  <si>
    <t>13</t>
  </si>
  <si>
    <t>552,66</t>
  </si>
  <si>
    <t>F553925000002824</t>
  </si>
  <si>
    <t>14094894164</t>
  </si>
  <si>
    <t>61</t>
  </si>
  <si>
    <t>390,28</t>
  </si>
  <si>
    <t>F553925000002825</t>
  </si>
  <si>
    <t>14094893714</t>
  </si>
  <si>
    <t>56</t>
  </si>
  <si>
    <t>F553925000002823</t>
  </si>
  <si>
    <t>14094894289</t>
  </si>
  <si>
    <t>64</t>
  </si>
  <si>
    <t>252,16</t>
  </si>
  <si>
    <t>F553925000002815</t>
  </si>
  <si>
    <t>14013125428</t>
  </si>
  <si>
    <t>46</t>
  </si>
  <si>
    <t>35,14</t>
  </si>
  <si>
    <t>F553925000002836</t>
  </si>
  <si>
    <t>14094957799</t>
  </si>
  <si>
    <t>68</t>
  </si>
  <si>
    <t>275,43</t>
  </si>
  <si>
    <t>F553925000002803</t>
  </si>
  <si>
    <t>13939259697</t>
  </si>
  <si>
    <t>30</t>
  </si>
  <si>
    <t>320,04</t>
  </si>
  <si>
    <t>Ge.An di Gennusa Antonino</t>
  </si>
  <si>
    <t>GNNNNN66C05G273C</t>
  </si>
  <si>
    <t>F553925000002821</t>
  </si>
  <si>
    <t>14040084683</t>
  </si>
  <si>
    <t>FPA 9/25</t>
  </si>
  <si>
    <t>32.989,62</t>
  </si>
  <si>
    <t>F553925000002817</t>
  </si>
  <si>
    <t>14013124481</t>
  </si>
  <si>
    <t>42</t>
  </si>
  <si>
    <t>1.026,63</t>
  </si>
  <si>
    <t>F553925000002835</t>
  </si>
  <si>
    <t>14094894295</t>
  </si>
  <si>
    <t>63</t>
  </si>
  <si>
    <t>259,93</t>
  </si>
  <si>
    <t>F553925000002839</t>
  </si>
  <si>
    <t>14094893925</t>
  </si>
  <si>
    <t>59</t>
  </si>
  <si>
    <t>2,03</t>
  </si>
  <si>
    <t>F553925000002840</t>
  </si>
  <si>
    <t>14094958115</t>
  </si>
  <si>
    <t>70</t>
  </si>
  <si>
    <t>F553925000002760</t>
  </si>
  <si>
    <t>13740850581</t>
  </si>
  <si>
    <t>PA1</t>
  </si>
  <si>
    <t>501.001,39</t>
  </si>
  <si>
    <t>F553925000002807</t>
  </si>
  <si>
    <t>14013125128</t>
  </si>
  <si>
    <t>45</t>
  </si>
  <si>
    <t>48,80</t>
  </si>
  <si>
    <t>F553925000002796</t>
  </si>
  <si>
    <t>13939257752</t>
  </si>
  <si>
    <t>35</t>
  </si>
  <si>
    <t>Mondoscuola Srls</t>
  </si>
  <si>
    <t>02721410815</t>
  </si>
  <si>
    <t>F553925000002770</t>
  </si>
  <si>
    <t>13858015834</t>
  </si>
  <si>
    <t>33/PA</t>
  </si>
  <si>
    <t>1.290,88</t>
  </si>
  <si>
    <t>F553925000002813</t>
  </si>
  <si>
    <t>14013124383</t>
  </si>
  <si>
    <t>38</t>
  </si>
  <si>
    <t>739,61</t>
  </si>
  <si>
    <t>centro revisioni catalano e di gesu' srl</t>
  </si>
  <si>
    <t>02533670812</t>
  </si>
  <si>
    <t>F553925000002756</t>
  </si>
  <si>
    <t>13620720998</t>
  </si>
  <si>
    <t>9/PA</t>
  </si>
  <si>
    <t>353,80</t>
  </si>
  <si>
    <t>F553925000002837</t>
  </si>
  <si>
    <t>14094958091</t>
  </si>
  <si>
    <t>273,40</t>
  </si>
  <si>
    <t>DIIJCN</t>
  </si>
  <si>
    <t>Istituto Walden soc. coop. soc. Onlus</t>
  </si>
  <si>
    <t>01891010843</t>
  </si>
  <si>
    <t>F553914000007628</t>
  </si>
  <si>
    <t>13962040388</t>
  </si>
  <si>
    <t>4/PA</t>
  </si>
  <si>
    <t>2.994,02</t>
  </si>
  <si>
    <t>TERRE DI CONFINE SOC COOP SOCIALE ONLUS ORGANIZZAZIONE NON L</t>
  </si>
  <si>
    <t>02671170815</t>
  </si>
  <si>
    <t>F553914000007771</t>
  </si>
  <si>
    <t>14163348667</t>
  </si>
  <si>
    <t>45,19</t>
  </si>
  <si>
    <t>ZUMMO  CLAUDIO</t>
  </si>
  <si>
    <t>ZMMCLD60A24L331G</t>
  </si>
  <si>
    <t>F553914000007515</t>
  </si>
  <si>
    <t>13754803698</t>
  </si>
  <si>
    <t>FATTPA 1_25</t>
  </si>
  <si>
    <t>10.465,83</t>
  </si>
  <si>
    <t>F553914000007437</t>
  </si>
  <si>
    <t>13579843023</t>
  </si>
  <si>
    <t>246/PA</t>
  </si>
  <si>
    <t>2.931,17</t>
  </si>
  <si>
    <t>2.791,59</t>
  </si>
  <si>
    <t>LEONARDI SALVATORE</t>
  </si>
  <si>
    <t>LNRSVT72B06C286G</t>
  </si>
  <si>
    <t>F553914000007493</t>
  </si>
  <si>
    <t>13744399799</t>
  </si>
  <si>
    <t>1/PA</t>
  </si>
  <si>
    <t>156,00</t>
  </si>
  <si>
    <t>AMANTHEA SOC. COOP. SOCIALE</t>
  </si>
  <si>
    <t>80027200825</t>
  </si>
  <si>
    <t>F553914000007667</t>
  </si>
  <si>
    <t>14042430534</t>
  </si>
  <si>
    <t>139</t>
  </si>
  <si>
    <t>2.934,54</t>
  </si>
  <si>
    <t>ALBA SOCIETA' COOPERATIVA SOCIALE</t>
  </si>
  <si>
    <t>02647530845</t>
  </si>
  <si>
    <t>F553914000007484</t>
  </si>
  <si>
    <t>13710819212</t>
  </si>
  <si>
    <t>2.898,38</t>
  </si>
  <si>
    <t>La Fenice Soc.Coop. Sociale</t>
  </si>
  <si>
    <t>01344990815</t>
  </si>
  <si>
    <t>F553914000007782</t>
  </si>
  <si>
    <t>14186830711</t>
  </si>
  <si>
    <t>FPA 27/25</t>
  </si>
  <si>
    <t>5.759,92</t>
  </si>
  <si>
    <t>BADIA GRANDE SOCIETA' COOPERATIVA SOCIALE</t>
  </si>
  <si>
    <t>02265520813</t>
  </si>
  <si>
    <t>F553914000007586</t>
  </si>
  <si>
    <t>13913145566</t>
  </si>
  <si>
    <t>10</t>
  </si>
  <si>
    <t>4.405,86</t>
  </si>
  <si>
    <t>30JCC6</t>
  </si>
  <si>
    <t>NIDO D'ARGENTO SOCIETA' COOPERATIVA SOCIALE</t>
  </si>
  <si>
    <t>03882030822</t>
  </si>
  <si>
    <t>F799600000001088</t>
  </si>
  <si>
    <t>14060681989</t>
  </si>
  <si>
    <t>135</t>
  </si>
  <si>
    <t>115,08</t>
  </si>
  <si>
    <t>LA VIGILANZA DI AZZARETTO VINCENZO  C S.R.L.</t>
  </si>
  <si>
    <t>01449300811</t>
  </si>
  <si>
    <t>F553914000007558</t>
  </si>
  <si>
    <t>13867758455</t>
  </si>
  <si>
    <t>453</t>
  </si>
  <si>
    <t>135,01</t>
  </si>
  <si>
    <t>ESOPO SOCIETA' COOPERATIVA SOCIALE</t>
  </si>
  <si>
    <t>02373980818</t>
  </si>
  <si>
    <t>F553914000007684</t>
  </si>
  <si>
    <t>14073381528</t>
  </si>
  <si>
    <t>FATTPA 36_25</t>
  </si>
  <si>
    <t>2.299,01</t>
  </si>
  <si>
    <t>CONSORZIO SOLIDALIA SOC. COOP. SOCIALE ONLUS</t>
  </si>
  <si>
    <t>01952520813</t>
  </si>
  <si>
    <t>F553914000007635</t>
  </si>
  <si>
    <t>13984653072</t>
  </si>
  <si>
    <t>1.074,08</t>
  </si>
  <si>
    <t>GLOBAL SERVICES MOBILITY SOC. COOP. SOCIALE</t>
  </si>
  <si>
    <t>02041130812</t>
  </si>
  <si>
    <t>F553914000007783</t>
  </si>
  <si>
    <t>14184621624</t>
  </si>
  <si>
    <t>13.560,50</t>
  </si>
  <si>
    <t>S.I.A.E.</t>
  </si>
  <si>
    <t>01336610587</t>
  </si>
  <si>
    <t>F553914000007729</t>
  </si>
  <si>
    <t>14118102239</t>
  </si>
  <si>
    <t>1625006852</t>
  </si>
  <si>
    <t>104,25</t>
  </si>
  <si>
    <t>F553914000007690</t>
  </si>
  <si>
    <t>14091429893</t>
  </si>
  <si>
    <t>132</t>
  </si>
  <si>
    <t>22.383,06</t>
  </si>
  <si>
    <t>FONDAZIONE COSTANZA BAIAMONTE ETS</t>
  </si>
  <si>
    <t>97291240824</t>
  </si>
  <si>
    <t>F553914000007649</t>
  </si>
  <si>
    <t>14017761391</t>
  </si>
  <si>
    <t>1.617,58</t>
  </si>
  <si>
    <t>IST.FIGLIE DELLA MISERICORDIA E DELLA CROCE</t>
  </si>
  <si>
    <t>80023270822</t>
  </si>
  <si>
    <t>F553914000007582</t>
  </si>
  <si>
    <t>13906032692</t>
  </si>
  <si>
    <t>4VITA</t>
  </si>
  <si>
    <t>14.266,44</t>
  </si>
  <si>
    <t>F553914000007532</t>
  </si>
  <si>
    <t>13809006465</t>
  </si>
  <si>
    <t>936</t>
  </si>
  <si>
    <t>F799600000001089</t>
  </si>
  <si>
    <t>14060654862</t>
  </si>
  <si>
    <t>133</t>
  </si>
  <si>
    <t>1.476,86</t>
  </si>
  <si>
    <t>COOP. SOCIALE LA VALLE VERDE</t>
  </si>
  <si>
    <t>01391190814</t>
  </si>
  <si>
    <t>F553914000007533</t>
  </si>
  <si>
    <t>13856039166</t>
  </si>
  <si>
    <t>10/PA</t>
  </si>
  <si>
    <t>3.630,40</t>
  </si>
  <si>
    <t>F553914000007572</t>
  </si>
  <si>
    <t>13887621394</t>
  </si>
  <si>
    <t>5VITA</t>
  </si>
  <si>
    <t>8.528,85</t>
  </si>
  <si>
    <t>SOCIETA' COOPERATIVA QUADRIFOGLIO</t>
  </si>
  <si>
    <t>01694340843</t>
  </si>
  <si>
    <t>F553914000007566</t>
  </si>
  <si>
    <t>13892089102</t>
  </si>
  <si>
    <t>41/PA</t>
  </si>
  <si>
    <t>6.081,24</t>
  </si>
  <si>
    <t>AQUILONE SOCIETA' COOPERATIVA SOCIALE ONLUS</t>
  </si>
  <si>
    <t>06406400827</t>
  </si>
  <si>
    <t>F553914000007525</t>
  </si>
  <si>
    <t>13790373686</t>
  </si>
  <si>
    <t>4</t>
  </si>
  <si>
    <t>2.964,38</t>
  </si>
  <si>
    <t>F553914000007631</t>
  </si>
  <si>
    <t>13975166561</t>
  </si>
  <si>
    <t>94</t>
  </si>
  <si>
    <t>3.011,26</t>
  </si>
  <si>
    <t>F553914000007439</t>
  </si>
  <si>
    <t>13579544715</t>
  </si>
  <si>
    <t>FATTPA 142_24</t>
  </si>
  <si>
    <t>2.224,85</t>
  </si>
  <si>
    <t>ASSOCIAZIONE PROFESSIONE ASSISTENTE SOCIALE</t>
  </si>
  <si>
    <t>93071370816</t>
  </si>
  <si>
    <t>F553914000007711</t>
  </si>
  <si>
    <t>14114091322</t>
  </si>
  <si>
    <t>FPA 21/25</t>
  </si>
  <si>
    <t>6.003,34</t>
  </si>
  <si>
    <t>Cooperativa Sociale Sanitaria Delfino</t>
  </si>
  <si>
    <t>01706750849</t>
  </si>
  <si>
    <t>F553914000007488</t>
  </si>
  <si>
    <t>13716006617</t>
  </si>
  <si>
    <t>FATTPA 6_25</t>
  </si>
  <si>
    <t>CAVARRETTA MARIA</t>
  </si>
  <si>
    <t>CVRMRA70A56D423J</t>
  </si>
  <si>
    <t>F553914000007587</t>
  </si>
  <si>
    <t>13915182749</t>
  </si>
  <si>
    <t>58,29</t>
  </si>
  <si>
    <t>ME.DI.CAL.ASSISTENZA E SERVIZIO SOC.COOP.SOCIALE AR.L. ONLUS</t>
  </si>
  <si>
    <t>02560200814</t>
  </si>
  <si>
    <t>F553914000007597</t>
  </si>
  <si>
    <t>13927776206</t>
  </si>
  <si>
    <t>FPA 4/25</t>
  </si>
  <si>
    <t>1.602,39</t>
  </si>
  <si>
    <t>ERREBIAN S.P.A.</t>
  </si>
  <si>
    <t>08397890586</t>
  </si>
  <si>
    <t>F553914000007737</t>
  </si>
  <si>
    <t>14132966664</t>
  </si>
  <si>
    <t>V2/509698</t>
  </si>
  <si>
    <t>798,06</t>
  </si>
  <si>
    <t>F553914000007750</t>
  </si>
  <si>
    <t>14138334202</t>
  </si>
  <si>
    <t>181</t>
  </si>
  <si>
    <t>517,86</t>
  </si>
  <si>
    <t>F553914000007752</t>
  </si>
  <si>
    <t>14138329686</t>
  </si>
  <si>
    <t>180</t>
  </si>
  <si>
    <t>29.882,44</t>
  </si>
  <si>
    <t>F553914000007797</t>
  </si>
  <si>
    <t>14215264750</t>
  </si>
  <si>
    <t>V2/517534</t>
  </si>
  <si>
    <t>558,64</t>
  </si>
  <si>
    <t>SCARANTINO MARIA</t>
  </si>
  <si>
    <t>SCRMRA77L56H792Y</t>
  </si>
  <si>
    <t>F553914000007692</t>
  </si>
  <si>
    <t>14087798353</t>
  </si>
  <si>
    <t>115EL</t>
  </si>
  <si>
    <t>742,56</t>
  </si>
  <si>
    <t>SAL.VE.SRL</t>
  </si>
  <si>
    <t>01812350815</t>
  </si>
  <si>
    <t>F553914000007483</t>
  </si>
  <si>
    <t>13707915794</t>
  </si>
  <si>
    <t>151/FE</t>
  </si>
  <si>
    <t>54,91</t>
  </si>
  <si>
    <t>FONDAZIONE DON CALABRIA PER IL SOCIALE E.T.S.</t>
  </si>
  <si>
    <t>93300770232</t>
  </si>
  <si>
    <t>F553914000007464</t>
  </si>
  <si>
    <t>13648903006</t>
  </si>
  <si>
    <t>151/ 12</t>
  </si>
  <si>
    <t>F553914000007743</t>
  </si>
  <si>
    <t>14132277273</t>
  </si>
  <si>
    <t>187</t>
  </si>
  <si>
    <t>14.595,98</t>
  </si>
  <si>
    <t>LIBRERIA LO BUE di LO BUE CALOGERO</t>
  </si>
  <si>
    <t>LBOCGR73E19D423S</t>
  </si>
  <si>
    <t>F553914000007822</t>
  </si>
  <si>
    <t>14267822256</t>
  </si>
  <si>
    <t>9/E</t>
  </si>
  <si>
    <t>1.806,99</t>
  </si>
  <si>
    <t>F553914000007763</t>
  </si>
  <si>
    <t>14152865072</t>
  </si>
  <si>
    <t>8.069,30</t>
  </si>
  <si>
    <t>SO.FO.RAN. S.R.L.</t>
  </si>
  <si>
    <t>04345640827</t>
  </si>
  <si>
    <t>F553914000007503</t>
  </si>
  <si>
    <t>13740589952</t>
  </si>
  <si>
    <t>2024  1649</t>
  </si>
  <si>
    <t>749,38</t>
  </si>
  <si>
    <t>F553914000007699</t>
  </si>
  <si>
    <t>14108085715</t>
  </si>
  <si>
    <t>166</t>
  </si>
  <si>
    <t>249,34</t>
  </si>
  <si>
    <t>F553914000007510</t>
  </si>
  <si>
    <t>13752362920</t>
  </si>
  <si>
    <t>21CASA RIPOSO</t>
  </si>
  <si>
    <t>1.682,51</t>
  </si>
  <si>
    <t>F553914000007680</t>
  </si>
  <si>
    <t>14072933843</t>
  </si>
  <si>
    <t>2.921,29</t>
  </si>
  <si>
    <t>F553914000007643</t>
  </si>
  <si>
    <t>13999062309</t>
  </si>
  <si>
    <t>9.990,00</t>
  </si>
  <si>
    <t>Alter ego società cooperativa sociale</t>
  </si>
  <si>
    <t>02879750814</t>
  </si>
  <si>
    <t>F553914000007623</t>
  </si>
  <si>
    <t>13954807635</t>
  </si>
  <si>
    <t>8.695,13</t>
  </si>
  <si>
    <t>E.P. SPA</t>
  </si>
  <si>
    <t>05577471005</t>
  </si>
  <si>
    <t>F553914000007476</t>
  </si>
  <si>
    <t>13691643389</t>
  </si>
  <si>
    <t>1461/SE</t>
  </si>
  <si>
    <t>36.950,22</t>
  </si>
  <si>
    <t>F553914000007567</t>
  </si>
  <si>
    <t>13887628654</t>
  </si>
  <si>
    <t>6VITA</t>
  </si>
  <si>
    <t>4.807,17</t>
  </si>
  <si>
    <t>F553914000007487</t>
  </si>
  <si>
    <t>13710266236</t>
  </si>
  <si>
    <t>5.714,73</t>
  </si>
  <si>
    <t>Pugliese Antonino</t>
  </si>
  <si>
    <t>PGLNNN72L14L331J</t>
  </si>
  <si>
    <t>F553914000007559</t>
  </si>
  <si>
    <t>13883379342</t>
  </si>
  <si>
    <t>761,28</t>
  </si>
  <si>
    <t>F553914000007666</t>
  </si>
  <si>
    <t>14042464392</t>
  </si>
  <si>
    <t>141</t>
  </si>
  <si>
    <t>6.080,06</t>
  </si>
  <si>
    <t>ARCOBALENO-SOCIETA' COOP. SOCIALE DI SOLIDARIETA'</t>
  </si>
  <si>
    <t>01908510819</t>
  </si>
  <si>
    <t>F553914000007571</t>
  </si>
  <si>
    <t>13887600620</t>
  </si>
  <si>
    <t>90,88</t>
  </si>
  <si>
    <t>F553914000007762</t>
  </si>
  <si>
    <t>14152619107</t>
  </si>
  <si>
    <t>198</t>
  </si>
  <si>
    <t>15.785,14</t>
  </si>
  <si>
    <t>F553914000007633</t>
  </si>
  <si>
    <t>13985256344</t>
  </si>
  <si>
    <t>32/PA</t>
  </si>
  <si>
    <t>5.140,24</t>
  </si>
  <si>
    <t>F553914000007697</t>
  </si>
  <si>
    <t>14087798287</t>
  </si>
  <si>
    <t>114EL</t>
  </si>
  <si>
    <t>583,61</t>
  </si>
  <si>
    <t>F553914000007612</t>
  </si>
  <si>
    <t>13927722035</t>
  </si>
  <si>
    <t>6.409,56</t>
  </si>
  <si>
    <t>F553914000007627</t>
  </si>
  <si>
    <t>13962520406</t>
  </si>
  <si>
    <t>529</t>
  </si>
  <si>
    <t>F553914000007654</t>
  </si>
  <si>
    <t>14017129703</t>
  </si>
  <si>
    <t>F553914000007751</t>
  </si>
  <si>
    <t>14138027793</t>
  </si>
  <si>
    <t>179</t>
  </si>
  <si>
    <t>556,22</t>
  </si>
  <si>
    <t>BONETTI PAOLA</t>
  </si>
  <si>
    <t>BNTPLA66D65L219B</t>
  </si>
  <si>
    <t>F553914000007686</t>
  </si>
  <si>
    <t>14078580575</t>
  </si>
  <si>
    <t>2/PA</t>
  </si>
  <si>
    <t>297,10</t>
  </si>
  <si>
    <t>F553914000007698</t>
  </si>
  <si>
    <t>14087798296</t>
  </si>
  <si>
    <t>113EL</t>
  </si>
  <si>
    <t>714,18</t>
  </si>
  <si>
    <t>F553914000007543</t>
  </si>
  <si>
    <t>13863338516</t>
  </si>
  <si>
    <t>50</t>
  </si>
  <si>
    <t>57,54</t>
  </si>
  <si>
    <t>F553914000007701</t>
  </si>
  <si>
    <t>14110249268</t>
  </si>
  <si>
    <t>23,61</t>
  </si>
  <si>
    <t>F553914000007713</t>
  </si>
  <si>
    <t>14118103562</t>
  </si>
  <si>
    <t>1625006880</t>
  </si>
  <si>
    <t>138,10</t>
  </si>
  <si>
    <t>F553914000007709</t>
  </si>
  <si>
    <t>14118103396</t>
  </si>
  <si>
    <t>1625006876</t>
  </si>
  <si>
    <t>F553914000007674</t>
  </si>
  <si>
    <t>14052716038</t>
  </si>
  <si>
    <t>FPA 20/25</t>
  </si>
  <si>
    <t>12.486,18</t>
  </si>
  <si>
    <t>"MOMENTI SOCIALI" Soc. Coop. Sociale</t>
  </si>
  <si>
    <t>05103900824</t>
  </si>
  <si>
    <t>F553914000007694</t>
  </si>
  <si>
    <t>14085974624</t>
  </si>
  <si>
    <t>6</t>
  </si>
  <si>
    <t>2.988,00</t>
  </si>
  <si>
    <t>F799600000001086</t>
  </si>
  <si>
    <t>14060695035</t>
  </si>
  <si>
    <t>137</t>
  </si>
  <si>
    <t>978,18</t>
  </si>
  <si>
    <t>F553914000007691</t>
  </si>
  <si>
    <t>14092702492</t>
  </si>
  <si>
    <t>9/ 12</t>
  </si>
  <si>
    <t>2.813,83</t>
  </si>
  <si>
    <t>F553914000007626</t>
  </si>
  <si>
    <t>13956251176</t>
  </si>
  <si>
    <t>4.949,84</t>
  </si>
  <si>
    <t>F553914000007542</t>
  </si>
  <si>
    <t>13863298908</t>
  </si>
  <si>
    <t>6.636,28</t>
  </si>
  <si>
    <t>F553914000007544</t>
  </si>
  <si>
    <t>13863120471</t>
  </si>
  <si>
    <t>3.976,63</t>
  </si>
  <si>
    <t>F553914000007625</t>
  </si>
  <si>
    <t>13953864869</t>
  </si>
  <si>
    <t>FPA 6/25</t>
  </si>
  <si>
    <t>54,06</t>
  </si>
  <si>
    <t>ASSOCIAZIONE ESPERIDE ONLUS</t>
  </si>
  <si>
    <t>97301880825</t>
  </si>
  <si>
    <t>F553914000007589</t>
  </si>
  <si>
    <t>13917676806</t>
  </si>
  <si>
    <t>4.950,00</t>
  </si>
  <si>
    <t>F553914000007755</t>
  </si>
  <si>
    <t>14140064905</t>
  </si>
  <si>
    <t>99CASA RIPOSO</t>
  </si>
  <si>
    <t>3.202,20</t>
  </si>
  <si>
    <t>F553914000007670</t>
  </si>
  <si>
    <t>14040875151</t>
  </si>
  <si>
    <t>38,36</t>
  </si>
  <si>
    <t>F553914000007511</t>
  </si>
  <si>
    <t>13752362053</t>
  </si>
  <si>
    <t>22CASA RIPOSO</t>
  </si>
  <si>
    <t>F553914000007495</t>
  </si>
  <si>
    <t>13743204510</t>
  </si>
  <si>
    <t>TODARO s.r.l.</t>
  </si>
  <si>
    <t>02373660816</t>
  </si>
  <si>
    <t>F553914000007518</t>
  </si>
  <si>
    <t>13760777851</t>
  </si>
  <si>
    <t>C1</t>
  </si>
  <si>
    <t>400,60</t>
  </si>
  <si>
    <t>F553914000007653</t>
  </si>
  <si>
    <t>14021277996</t>
  </si>
  <si>
    <t>FATTPA 35_25</t>
  </si>
  <si>
    <t>17.390,27</t>
  </si>
  <si>
    <t>Orizzonte società cooperativa sociale</t>
  </si>
  <si>
    <t>05110610820</t>
  </si>
  <si>
    <t>F553914000007485</t>
  </si>
  <si>
    <t>13708086818</t>
  </si>
  <si>
    <t>FATTPA 130_24</t>
  </si>
  <si>
    <t>5.796,76</t>
  </si>
  <si>
    <t>Ciulla Paolo</t>
  </si>
  <si>
    <t>CLLPLA80H06D423H</t>
  </si>
  <si>
    <t>F553914000007516</t>
  </si>
  <si>
    <t>13754768644</t>
  </si>
  <si>
    <t>3/FE</t>
  </si>
  <si>
    <t>7.040,40</t>
  </si>
  <si>
    <t>F553914000007575</t>
  </si>
  <si>
    <t>13887492384</t>
  </si>
  <si>
    <t>2VITA</t>
  </si>
  <si>
    <t>9.459,27</t>
  </si>
  <si>
    <t>F553914000007704</t>
  </si>
  <si>
    <t>14118102606</t>
  </si>
  <si>
    <t>1625006860</t>
  </si>
  <si>
    <t>137,37</t>
  </si>
  <si>
    <t>F553914000007613</t>
  </si>
  <si>
    <t>13927586098</t>
  </si>
  <si>
    <t>6.202,80</t>
  </si>
  <si>
    <t>F553914000007717</t>
  </si>
  <si>
    <t>14115378549</t>
  </si>
  <si>
    <t>173</t>
  </si>
  <si>
    <t>7.682,57</t>
  </si>
  <si>
    <t>F553914000007757</t>
  </si>
  <si>
    <t>14146343839</t>
  </si>
  <si>
    <t>FPA 25/25</t>
  </si>
  <si>
    <t>7.307,58</t>
  </si>
  <si>
    <t>Grillo Emilia Raffaela</t>
  </si>
  <si>
    <t>GRLMRF62A66L331R</t>
  </si>
  <si>
    <t>F553914000007577</t>
  </si>
  <si>
    <t>13895750099</t>
  </si>
  <si>
    <t>11-FE</t>
  </si>
  <si>
    <t>488,00</t>
  </si>
  <si>
    <t>F553914000007634</t>
  </si>
  <si>
    <t>13981759659</t>
  </si>
  <si>
    <t>FPA 8/25</t>
  </si>
  <si>
    <t>1.343,94</t>
  </si>
  <si>
    <t>F553914000007624</t>
  </si>
  <si>
    <t>13951635302</t>
  </si>
  <si>
    <t>6/FE</t>
  </si>
  <si>
    <t>7.240,53</t>
  </si>
  <si>
    <t>F553914000007761</t>
  </si>
  <si>
    <t>14152967400</t>
  </si>
  <si>
    <t>7.288,40</t>
  </si>
  <si>
    <t>F553914000007640</t>
  </si>
  <si>
    <t>13994320110</t>
  </si>
  <si>
    <t>42/SE</t>
  </si>
  <si>
    <t>46.429,51</t>
  </si>
  <si>
    <t>ISIDE SOCIETA' COOPERATIVA SOCIALE</t>
  </si>
  <si>
    <t>04416610824</t>
  </si>
  <si>
    <t>F553914000007527</t>
  </si>
  <si>
    <t>13787203626</t>
  </si>
  <si>
    <t>1402/E</t>
  </si>
  <si>
    <t>3.789,74</t>
  </si>
  <si>
    <t>F553914000007491</t>
  </si>
  <si>
    <t>13713845474</t>
  </si>
  <si>
    <t>260/PA</t>
  </si>
  <si>
    <t>ADS automated data systems S.p.A.</t>
  </si>
  <si>
    <t>00890370372</t>
  </si>
  <si>
    <t>F553914000007749</t>
  </si>
  <si>
    <t>14136621210</t>
  </si>
  <si>
    <t>25260193</t>
  </si>
  <si>
    <t>20.846,14</t>
  </si>
  <si>
    <t>F553914000007592</t>
  </si>
  <si>
    <t>13921084186</t>
  </si>
  <si>
    <t>96EL</t>
  </si>
  <si>
    <t>1.175,94</t>
  </si>
  <si>
    <t>F553914000007481</t>
  </si>
  <si>
    <t>13703125026</t>
  </si>
  <si>
    <t>457EL</t>
  </si>
  <si>
    <t>1.321,73</t>
  </si>
  <si>
    <t>F553914000007537</t>
  </si>
  <si>
    <t>13856871585</t>
  </si>
  <si>
    <t>15/PA</t>
  </si>
  <si>
    <t>2.922,48</t>
  </si>
  <si>
    <t>F553914000007526</t>
  </si>
  <si>
    <t>13782348066</t>
  </si>
  <si>
    <t>2.685,20</t>
  </si>
  <si>
    <t>F553914000007570</t>
  </si>
  <si>
    <t>13887576728</t>
  </si>
  <si>
    <t>170,40</t>
  </si>
  <si>
    <t>OFFICINA GIACALONE ANTONINO</t>
  </si>
  <si>
    <t>GCLNNN49A02L331I</t>
  </si>
  <si>
    <t>F553914000007622</t>
  </si>
  <si>
    <t>13934555641</t>
  </si>
  <si>
    <t>414,80</t>
  </si>
  <si>
    <t>F553914000007683</t>
  </si>
  <si>
    <t>14072207274</t>
  </si>
  <si>
    <t>2025   146</t>
  </si>
  <si>
    <t>1.255,20</t>
  </si>
  <si>
    <t>F553914000007531</t>
  </si>
  <si>
    <t>13785234275</t>
  </si>
  <si>
    <t>8/PA</t>
  </si>
  <si>
    <t>7.806,20</t>
  </si>
  <si>
    <t>F553914000007490</t>
  </si>
  <si>
    <t>13715996700</t>
  </si>
  <si>
    <t>FATTPA 5_25</t>
  </si>
  <si>
    <t>14.409,86</t>
  </si>
  <si>
    <t>F553914000007655</t>
  </si>
  <si>
    <t>14021874801</t>
  </si>
  <si>
    <t>C00010</t>
  </si>
  <si>
    <t>24,22</t>
  </si>
  <si>
    <t>F553914000007714</t>
  </si>
  <si>
    <t>14118102793</t>
  </si>
  <si>
    <t>1625006864</t>
  </si>
  <si>
    <t>F799600000001093</t>
  </si>
  <si>
    <t>14060672911</t>
  </si>
  <si>
    <t>134</t>
  </si>
  <si>
    <t>479,50</t>
  </si>
  <si>
    <t>F553914000007681</t>
  </si>
  <si>
    <t>14070901441</t>
  </si>
  <si>
    <t>FATTPA 43_25</t>
  </si>
  <si>
    <t>137,47</t>
  </si>
  <si>
    <t>DI GIOVANNI MARIANO</t>
  </si>
  <si>
    <t>DGVMRN90P17D423P</t>
  </si>
  <si>
    <t>F553914000007468</t>
  </si>
  <si>
    <t>13665761271</t>
  </si>
  <si>
    <t>25/PA</t>
  </si>
  <si>
    <t>355,29</t>
  </si>
  <si>
    <t>F553914000007742</t>
  </si>
  <si>
    <t>14129209261</t>
  </si>
  <si>
    <t>47/PA</t>
  </si>
  <si>
    <t>1.815,20</t>
  </si>
  <si>
    <t>F553914000007584</t>
  </si>
  <si>
    <t>13908941306</t>
  </si>
  <si>
    <t>FPA 15/25</t>
  </si>
  <si>
    <t>1.594,08</t>
  </si>
  <si>
    <t>F553914000007548</t>
  </si>
  <si>
    <t>13876899645</t>
  </si>
  <si>
    <t>5/PA bis</t>
  </si>
  <si>
    <t>45,44</t>
  </si>
  <si>
    <t>F553914000007736</t>
  </si>
  <si>
    <t>14132966558</t>
  </si>
  <si>
    <t>V2/509697</t>
  </si>
  <si>
    <t>957,68</t>
  </si>
  <si>
    <t>F553914000007745</t>
  </si>
  <si>
    <t>14131067441</t>
  </si>
  <si>
    <t>FPA 22/25</t>
  </si>
  <si>
    <t>797,04</t>
  </si>
  <si>
    <t>F553914000007682</t>
  </si>
  <si>
    <t>14072110901</t>
  </si>
  <si>
    <t>2025   147</t>
  </si>
  <si>
    <t>1.018,03</t>
  </si>
  <si>
    <t>F553914000007479</t>
  </si>
  <si>
    <t>13700316366</t>
  </si>
  <si>
    <t>24261384</t>
  </si>
  <si>
    <t>2.415,60</t>
  </si>
  <si>
    <t>Il Sorriso Soc. Coop. Sociale Onlus</t>
  </si>
  <si>
    <t>02460980812</t>
  </si>
  <si>
    <t>F553914000007775</t>
  </si>
  <si>
    <t>14176834051</t>
  </si>
  <si>
    <t>2.838,63</t>
  </si>
  <si>
    <t>CONSORZIO SICILIANO DI RIABILITAZIONE A R.L.</t>
  </si>
  <si>
    <t>93000110879</t>
  </si>
  <si>
    <t>F553914000007629</t>
  </si>
  <si>
    <t>13964901099</t>
  </si>
  <si>
    <t>FATTPA 27_25</t>
  </si>
  <si>
    <t>29.308,80</t>
  </si>
  <si>
    <t>F553914000007564</t>
  </si>
  <si>
    <t>13883404779</t>
  </si>
  <si>
    <t>3</t>
  </si>
  <si>
    <t>79,13</t>
  </si>
  <si>
    <t>F553914000007675</t>
  </si>
  <si>
    <t>14052729494</t>
  </si>
  <si>
    <t>16.974,30</t>
  </si>
  <si>
    <t>F553914000007478</t>
  </si>
  <si>
    <t>13703100597</t>
  </si>
  <si>
    <t>459EL</t>
  </si>
  <si>
    <t>1.451,65</t>
  </si>
  <si>
    <t>F553914000007552</t>
  </si>
  <si>
    <t>13867291119</t>
  </si>
  <si>
    <t>FPA 5/25</t>
  </si>
  <si>
    <t>1.570,60</t>
  </si>
  <si>
    <t>F553914000007435</t>
  </si>
  <si>
    <t>13579443613</t>
  </si>
  <si>
    <t>FATTPA 140_24</t>
  </si>
  <si>
    <t>F553914000007555</t>
  </si>
  <si>
    <t>13869414818</t>
  </si>
  <si>
    <t>1.793,34</t>
  </si>
  <si>
    <t>F553914000007463</t>
  </si>
  <si>
    <t>13652004901</t>
  </si>
  <si>
    <t>1381/E</t>
  </si>
  <si>
    <t>9.412,35</t>
  </si>
  <si>
    <t>ASSOCIAZIONE L'ABILITA' ONLUS</t>
  </si>
  <si>
    <t>97228140154</t>
  </si>
  <si>
    <t>F553914000007433</t>
  </si>
  <si>
    <t>13572144120</t>
  </si>
  <si>
    <t>338</t>
  </si>
  <si>
    <t>1.800,00</t>
  </si>
  <si>
    <t>F553914000007700</t>
  </si>
  <si>
    <t>14108227759</t>
  </si>
  <si>
    <t>7VITA</t>
  </si>
  <si>
    <t>16.138,60</t>
  </si>
  <si>
    <t>F553914000007791</t>
  </si>
  <si>
    <t>14201939187</t>
  </si>
  <si>
    <t>190/SE</t>
  </si>
  <si>
    <t>50.073,44</t>
  </si>
  <si>
    <t>F553914000007799</t>
  </si>
  <si>
    <t>14215264785</t>
  </si>
  <si>
    <t>V2/517535</t>
  </si>
  <si>
    <t>1.080,24</t>
  </si>
  <si>
    <t>F553914000007741</t>
  </si>
  <si>
    <t>14128799835</t>
  </si>
  <si>
    <t>FATTPA 39_25</t>
  </si>
  <si>
    <t>8.224,64</t>
  </si>
  <si>
    <t>F553914000007538</t>
  </si>
  <si>
    <t>13863330342</t>
  </si>
  <si>
    <t>2.723,56</t>
  </si>
  <si>
    <t>F553914000007505</t>
  </si>
  <si>
    <t>13739968953</t>
  </si>
  <si>
    <t>36/PA</t>
  </si>
  <si>
    <t>260,00</t>
  </si>
  <si>
    <t>F553914000007502</t>
  </si>
  <si>
    <t>13740215905</t>
  </si>
  <si>
    <t>159/ 12</t>
  </si>
  <si>
    <t>2.570,18</t>
  </si>
  <si>
    <t>F553914000007620</t>
  </si>
  <si>
    <t>13939269140</t>
  </si>
  <si>
    <t>3.720,92</t>
  </si>
  <si>
    <t>F553914000007562</t>
  </si>
  <si>
    <t>13883314487</t>
  </si>
  <si>
    <t>888,16</t>
  </si>
  <si>
    <t>F799600000001092</t>
  </si>
  <si>
    <t>14060689889</t>
  </si>
  <si>
    <t>136</t>
  </si>
  <si>
    <t>CHIRCO CARLO MARIO</t>
  </si>
  <si>
    <t>CHRCLM59S29E974G</t>
  </si>
  <si>
    <t>F553914000007396</t>
  </si>
  <si>
    <t>13531241228</t>
  </si>
  <si>
    <t>2241</t>
  </si>
  <si>
    <t>1.653,71</t>
  </si>
  <si>
    <t>F553914000007534</t>
  </si>
  <si>
    <t>13860098101</t>
  </si>
  <si>
    <t>1.738,08</t>
  </si>
  <si>
    <t>F553914000007569</t>
  </si>
  <si>
    <t>13887558639</t>
  </si>
  <si>
    <t>3VITA</t>
  </si>
  <si>
    <t>16.489,11</t>
  </si>
  <si>
    <t>F553914000007568</t>
  </si>
  <si>
    <t>13887530785</t>
  </si>
  <si>
    <t>1VITA</t>
  </si>
  <si>
    <t>28.119,36</t>
  </si>
  <si>
    <t>F553914000007716</t>
  </si>
  <si>
    <t>14118103427</t>
  </si>
  <si>
    <t>1625006877</t>
  </si>
  <si>
    <t>171,41</t>
  </si>
  <si>
    <t>F553914000007545</t>
  </si>
  <si>
    <t>13874499420</t>
  </si>
  <si>
    <t>0,01</t>
  </si>
  <si>
    <t>F553914000007540</t>
  </si>
  <si>
    <t>13863373876</t>
  </si>
  <si>
    <t>52</t>
  </si>
  <si>
    <t>9.675,17</t>
  </si>
  <si>
    <t>F553914000007557</t>
  </si>
  <si>
    <t>13874478225</t>
  </si>
  <si>
    <t>CANINO VALERIA</t>
  </si>
  <si>
    <t>CNNVLR88L66D423X</t>
  </si>
  <si>
    <t>F553914000007512</t>
  </si>
  <si>
    <t>13754424431</t>
  </si>
  <si>
    <t>26/PA</t>
  </si>
  <si>
    <t>1.987,51</t>
  </si>
  <si>
    <t>F553914000007509</t>
  </si>
  <si>
    <t>13752363514</t>
  </si>
  <si>
    <t>20CASA RIPOSO</t>
  </si>
  <si>
    <t>F553914000007651</t>
  </si>
  <si>
    <t>14017165884</t>
  </si>
  <si>
    <t>I.S.A.S. A.R.M.O.N.I.A. ONLUS</t>
  </si>
  <si>
    <t>01853400818</t>
  </si>
  <si>
    <t>F553914000007580</t>
  </si>
  <si>
    <t>13900987718</t>
  </si>
  <si>
    <t>7.758,88</t>
  </si>
  <si>
    <t>SOC. COOP. SOC. DOMUS COOP ONLUS</t>
  </si>
  <si>
    <t>01420020404</t>
  </si>
  <si>
    <t>F553914000007650</t>
  </si>
  <si>
    <t>14017682046</t>
  </si>
  <si>
    <t>53/03/2025</t>
  </si>
  <si>
    <t>5.256,50</t>
  </si>
  <si>
    <t>F553914000007773</t>
  </si>
  <si>
    <t>14170930374</t>
  </si>
  <si>
    <t>14/PA</t>
  </si>
  <si>
    <t>2.368,00</t>
  </si>
  <si>
    <t>F553914000007638</t>
  </si>
  <si>
    <t>13984652989</t>
  </si>
  <si>
    <t>6.674,64</t>
  </si>
  <si>
    <t>F553914000007705</t>
  </si>
  <si>
    <t>14118102875</t>
  </si>
  <si>
    <t>1625006866</t>
  </si>
  <si>
    <t>F553914000007648</t>
  </si>
  <si>
    <t>14011152251</t>
  </si>
  <si>
    <t>671,30</t>
  </si>
  <si>
    <t>F553914000007647</t>
  </si>
  <si>
    <t>14011152169</t>
  </si>
  <si>
    <t>2.148,16</t>
  </si>
  <si>
    <t>F553914000007480</t>
  </si>
  <si>
    <t>13703099874</t>
  </si>
  <si>
    <t>458EL</t>
  </si>
  <si>
    <t>1.509,95</t>
  </si>
  <si>
    <t>F553914000007748</t>
  </si>
  <si>
    <t>14140062072</t>
  </si>
  <si>
    <t>97CASA RIPOSO</t>
  </si>
  <si>
    <t>F553914000007507</t>
  </si>
  <si>
    <t>13738901673</t>
  </si>
  <si>
    <t>262</t>
  </si>
  <si>
    <t>658,88</t>
  </si>
  <si>
    <t>F553914000007519</t>
  </si>
  <si>
    <t>13763637929</t>
  </si>
  <si>
    <t>1668/03/2024</t>
  </si>
  <si>
    <t>4.849,95</t>
  </si>
  <si>
    <t>Orizzonte societ cooperativa sociale</t>
  </si>
  <si>
    <t>F553914000007693</t>
  </si>
  <si>
    <t>14084651519</t>
  </si>
  <si>
    <t>FATTPA 23_25</t>
  </si>
  <si>
    <t>45,82</t>
  </si>
  <si>
    <t>F553914000007546</t>
  </si>
  <si>
    <t>13878075749</t>
  </si>
  <si>
    <t>V2/590689</t>
  </si>
  <si>
    <t>3.890,36</t>
  </si>
  <si>
    <t>F553914000007738</t>
  </si>
  <si>
    <t>14128848791</t>
  </si>
  <si>
    <t>FATTPA 40_25</t>
  </si>
  <si>
    <t>386,24</t>
  </si>
  <si>
    <t>F553914000007600</t>
  </si>
  <si>
    <t>13927658815</t>
  </si>
  <si>
    <t>FPA 2/25</t>
  </si>
  <si>
    <t>1.550,70</t>
  </si>
  <si>
    <t>F553914000007565</t>
  </si>
  <si>
    <t>13880978976</t>
  </si>
  <si>
    <t>2</t>
  </si>
  <si>
    <t>F553914000007500</t>
  </si>
  <si>
    <t>13738902140</t>
  </si>
  <si>
    <t>259</t>
  </si>
  <si>
    <t>5.123,36</t>
  </si>
  <si>
    <t>F553914000007494</t>
  </si>
  <si>
    <t>13740737377</t>
  </si>
  <si>
    <t>2024  1651</t>
  </si>
  <si>
    <t>1.074,81</t>
  </si>
  <si>
    <t>F553914000007573</t>
  </si>
  <si>
    <t>13884975636</t>
  </si>
  <si>
    <t>FPA 14/25</t>
  </si>
  <si>
    <t>2.391,12</t>
  </si>
  <si>
    <t>F553914000007710</t>
  </si>
  <si>
    <t>14118103518</t>
  </si>
  <si>
    <t>1625006879</t>
  </si>
  <si>
    <t>F553914000007621</t>
  </si>
  <si>
    <t>13939177749</t>
  </si>
  <si>
    <t>93</t>
  </si>
  <si>
    <t>13.788,80</t>
  </si>
  <si>
    <t>F553914000007719</t>
  </si>
  <si>
    <t>14118102691</t>
  </si>
  <si>
    <t>1625006862</t>
  </si>
  <si>
    <t>F553914000007734</t>
  </si>
  <si>
    <t>14131289244</t>
  </si>
  <si>
    <t>FPA 24/25</t>
  </si>
  <si>
    <t>4.219,60</t>
  </si>
  <si>
    <t>F553914000007756</t>
  </si>
  <si>
    <t>14150274249</t>
  </si>
  <si>
    <t>2.887,57</t>
  </si>
  <si>
    <t>F553914000007561</t>
  </si>
  <si>
    <t>13883249583</t>
  </si>
  <si>
    <t>City Express Servizi Postali S.r.l.</t>
  </si>
  <si>
    <t>06668920827</t>
  </si>
  <si>
    <t>F553914000007489</t>
  </si>
  <si>
    <t>13716789133</t>
  </si>
  <si>
    <t>000107/PA</t>
  </si>
  <si>
    <t>1.056,81</t>
  </si>
  <si>
    <t>F553914000007721</t>
  </si>
  <si>
    <t>14118102421</t>
  </si>
  <si>
    <t>1625006856</t>
  </si>
  <si>
    <t>F553914000007659</t>
  </si>
  <si>
    <t>14030005167</t>
  </si>
  <si>
    <t>117</t>
  </si>
  <si>
    <t>1.368,00</t>
  </si>
  <si>
    <t>F553914000007689</t>
  </si>
  <si>
    <t>14091819513</t>
  </si>
  <si>
    <t>151</t>
  </si>
  <si>
    <t>37.516,08</t>
  </si>
  <si>
    <t>LitoTipografia Abate Michele di Abate Vincenzo</t>
  </si>
  <si>
    <t>BTAVCN82M11D423Q</t>
  </si>
  <si>
    <t>F553914000007436</t>
  </si>
  <si>
    <t>13582684807</t>
  </si>
  <si>
    <t>0000061E</t>
  </si>
  <si>
    <t>354,11</t>
  </si>
  <si>
    <t>F553914000007472</t>
  </si>
  <si>
    <t>13685580963</t>
  </si>
  <si>
    <t>219</t>
  </si>
  <si>
    <t>85.500,01</t>
  </si>
  <si>
    <t>F553914000007521</t>
  </si>
  <si>
    <t>13783782700</t>
  </si>
  <si>
    <t>5.204,14</t>
  </si>
  <si>
    <t>F553914000007703</t>
  </si>
  <si>
    <t>14118103145</t>
  </si>
  <si>
    <t>1625006870</t>
  </si>
  <si>
    <t>F553914000007581</t>
  </si>
  <si>
    <t>13900998485</t>
  </si>
  <si>
    <t>397,60</t>
  </si>
  <si>
    <t>BARBARA GIUSEPPE S.R.L.</t>
  </si>
  <si>
    <t>02644090819</t>
  </si>
  <si>
    <t>F553914000007806</t>
  </si>
  <si>
    <t>14241791009</t>
  </si>
  <si>
    <t>21/2025/PA</t>
  </si>
  <si>
    <t>F553914000007560</t>
  </si>
  <si>
    <t>13883276369</t>
  </si>
  <si>
    <t>1.395,68</t>
  </si>
  <si>
    <t>F553914000007658</t>
  </si>
  <si>
    <t>14030495914</t>
  </si>
  <si>
    <t>C4</t>
  </si>
  <si>
    <t>89,40</t>
  </si>
  <si>
    <t>F553914000007498</t>
  </si>
  <si>
    <t>13740606975</t>
  </si>
  <si>
    <t>2024  1650</t>
  </si>
  <si>
    <t>1.165,12</t>
  </si>
  <si>
    <t>F553914000007539</t>
  </si>
  <si>
    <t>13863348504</t>
  </si>
  <si>
    <t>51</t>
  </si>
  <si>
    <t>15.743,33</t>
  </si>
  <si>
    <t>F553914000007759</t>
  </si>
  <si>
    <t>14153000593</t>
  </si>
  <si>
    <t>2.816,35</t>
  </si>
  <si>
    <t>F553914000007730</t>
  </si>
  <si>
    <t>14118102345</t>
  </si>
  <si>
    <t>1625006854</t>
  </si>
  <si>
    <t>F553914000007731</t>
  </si>
  <si>
    <t>14118102998</t>
  </si>
  <si>
    <t>1625006868</t>
  </si>
  <si>
    <t>F553914000007473</t>
  </si>
  <si>
    <t>13688038948</t>
  </si>
  <si>
    <t>35/PA</t>
  </si>
  <si>
    <t>1.300,01</t>
  </si>
  <si>
    <t>F553914000007754</t>
  </si>
  <si>
    <t>14134580255</t>
  </si>
  <si>
    <t>2.511,00</t>
  </si>
  <si>
    <t>F553914000007753</t>
  </si>
  <si>
    <t>14140063240</t>
  </si>
  <si>
    <t>98CASA RIPOSO</t>
  </si>
  <si>
    <t>F553914000007585</t>
  </si>
  <si>
    <t>13913003291</t>
  </si>
  <si>
    <t>F553914000007768</t>
  </si>
  <si>
    <t>14162637098</t>
  </si>
  <si>
    <t>109CASA RIPOSO</t>
  </si>
  <si>
    <t>68,76</t>
  </si>
  <si>
    <t>F553914000007657</t>
  </si>
  <si>
    <t>14026586750</t>
  </si>
  <si>
    <t>000003/PA</t>
  </si>
  <si>
    <t>527,26</t>
  </si>
  <si>
    <t>F553914000007673</t>
  </si>
  <si>
    <t>14051033071</t>
  </si>
  <si>
    <t>FATTPA 16_25</t>
  </si>
  <si>
    <t>F553914000007591</t>
  </si>
  <si>
    <t>13921090432</t>
  </si>
  <si>
    <t>97EL</t>
  </si>
  <si>
    <t>789,25</t>
  </si>
  <si>
    <t>F553914000007746</t>
  </si>
  <si>
    <t>14129220434</t>
  </si>
  <si>
    <t>48/PA</t>
  </si>
  <si>
    <t>3.644,20</t>
  </si>
  <si>
    <t>F553914000007593</t>
  </si>
  <si>
    <t>13920586261</t>
  </si>
  <si>
    <t>1.372,68</t>
  </si>
  <si>
    <t>F553914000007747</t>
  </si>
  <si>
    <t>14131602301</t>
  </si>
  <si>
    <t>183</t>
  </si>
  <si>
    <t>Antares Società Coop. Sociale</t>
  </si>
  <si>
    <t>02118850813</t>
  </si>
  <si>
    <t>F553914000007497</t>
  </si>
  <si>
    <t>13739068699</t>
  </si>
  <si>
    <t>02-46-A</t>
  </si>
  <si>
    <t>17.308,24</t>
  </si>
  <si>
    <t>COLLEGIO SAN CARLO SRL IMPRESA SOCIALE</t>
  </si>
  <si>
    <t>01867110155</t>
  </si>
  <si>
    <t>F553914000007588</t>
  </si>
  <si>
    <t>13919636310</t>
  </si>
  <si>
    <t>4/25L</t>
  </si>
  <si>
    <t>F553914000007579</t>
  </si>
  <si>
    <t>13895753923</t>
  </si>
  <si>
    <t>12-FE</t>
  </si>
  <si>
    <t>109,80</t>
  </si>
  <si>
    <t>90,00</t>
  </si>
  <si>
    <t>F553914000007760</t>
  </si>
  <si>
    <t>14152986943</t>
  </si>
  <si>
    <t>FPA 12/25</t>
  </si>
  <si>
    <t>2.915,36</t>
  </si>
  <si>
    <t>F553914000007553</t>
  </si>
  <si>
    <t>13877115832</t>
  </si>
  <si>
    <t>18/PA</t>
  </si>
  <si>
    <t>2.413,29</t>
  </si>
  <si>
    <t>F553914000007639</t>
  </si>
  <si>
    <t>13984652867</t>
  </si>
  <si>
    <t>12.965,72</t>
  </si>
  <si>
    <t>F553914000007541</t>
  </si>
  <si>
    <t>13863314922</t>
  </si>
  <si>
    <t>18.010,02</t>
  </si>
  <si>
    <t>F553914000007687</t>
  </si>
  <si>
    <t>14078300048</t>
  </si>
  <si>
    <t>F553914000007685</t>
  </si>
  <si>
    <t>14072165493</t>
  </si>
  <si>
    <t>2025   148</t>
  </si>
  <si>
    <t>1.042,42</t>
  </si>
  <si>
    <t>F553914000007492</t>
  </si>
  <si>
    <t>13716084630</t>
  </si>
  <si>
    <t>24261425</t>
  </si>
  <si>
    <t>10.423,07</t>
  </si>
  <si>
    <t>F553914000007522</t>
  </si>
  <si>
    <t>13751357543</t>
  </si>
  <si>
    <t>9</t>
  </si>
  <si>
    <t>F553914000007732</t>
  </si>
  <si>
    <t>14118102510</t>
  </si>
  <si>
    <t>1625006858</t>
  </si>
  <si>
    <t>F553914000007590</t>
  </si>
  <si>
    <t>13921088035</t>
  </si>
  <si>
    <t>98EL</t>
  </si>
  <si>
    <t>1.000,35</t>
  </si>
  <si>
    <t>F553914000007630</t>
  </si>
  <si>
    <t>13975803971</t>
  </si>
  <si>
    <t>FPA 7/25</t>
  </si>
  <si>
    <t>1.292,25</t>
  </si>
  <si>
    <t>MDQNHB</t>
  </si>
  <si>
    <t>D'ANGELO VINCENZO S.R.L.</t>
  </si>
  <si>
    <t>02211900812</t>
  </si>
  <si>
    <t>F553930000003075</t>
  </si>
  <si>
    <t>14141633538</t>
  </si>
  <si>
    <t>128</t>
  </si>
  <si>
    <t>140.365,34</t>
  </si>
  <si>
    <t>IMMEDIA S.P.A.</t>
  </si>
  <si>
    <t>02154040808</t>
  </si>
  <si>
    <t>F553930000002910</t>
  </si>
  <si>
    <t>13570119543</t>
  </si>
  <si>
    <t>00020241434</t>
  </si>
  <si>
    <t>10.126,00</t>
  </si>
  <si>
    <t>TRAPANI SERVIZI SPA</t>
  </si>
  <si>
    <t>01976500817</t>
  </si>
  <si>
    <t>F553930000002989</t>
  </si>
  <si>
    <t>13780801599</t>
  </si>
  <si>
    <t>0000026</t>
  </si>
  <si>
    <t>19.940,79</t>
  </si>
  <si>
    <t>COGEI SRL</t>
  </si>
  <si>
    <t>06569020636</t>
  </si>
  <si>
    <t>F553930000003016</t>
  </si>
  <si>
    <t>13898285107</t>
  </si>
  <si>
    <t>29.703,21</t>
  </si>
  <si>
    <t>BOUTIQUE DELLA TENDA DI SANTORO ANTONINO &amp; C. SAS</t>
  </si>
  <si>
    <t>01441660816</t>
  </si>
  <si>
    <t>F553930000003108</t>
  </si>
  <si>
    <t>14183517749</t>
  </si>
  <si>
    <t>709,19</t>
  </si>
  <si>
    <t>COREPLA</t>
  </si>
  <si>
    <t>12295820158</t>
  </si>
  <si>
    <t>F553930000002898</t>
  </si>
  <si>
    <t>13504034434</t>
  </si>
  <si>
    <t>44228</t>
  </si>
  <si>
    <t>7.937,58</t>
  </si>
  <si>
    <t>Giovanna Michela Battaglieri</t>
  </si>
  <si>
    <t>BTTGNN74A69L331M</t>
  </si>
  <si>
    <t>F553930000003005</t>
  </si>
  <si>
    <t>13874607564</t>
  </si>
  <si>
    <t>11.236,50</t>
  </si>
  <si>
    <t>KYOCERA Document Solutions Italia S.p.A.</t>
  </si>
  <si>
    <t>01788080156</t>
  </si>
  <si>
    <t>F553930000002946</t>
  </si>
  <si>
    <t>13654303605</t>
  </si>
  <si>
    <t>1010934024</t>
  </si>
  <si>
    <t>119,88</t>
  </si>
  <si>
    <t>RE.CO.IM. S.R.L.</t>
  </si>
  <si>
    <t>03223310834</t>
  </si>
  <si>
    <t>F553930000002968</t>
  </si>
  <si>
    <t>13746607891</t>
  </si>
  <si>
    <t>FE 1/2025</t>
  </si>
  <si>
    <t>8.347,73</t>
  </si>
  <si>
    <t>STUDIO PAI SRLS</t>
  </si>
  <si>
    <t>02943100806</t>
  </si>
  <si>
    <t>F553930000002944</t>
  </si>
  <si>
    <t>13643804547</t>
  </si>
  <si>
    <t>2.655,46</t>
  </si>
  <si>
    <t>CH4 Energy S.r.l.</t>
  </si>
  <si>
    <t>06510780825</t>
  </si>
  <si>
    <t>F553930000003021</t>
  </si>
  <si>
    <t>13921570370</t>
  </si>
  <si>
    <t>2025000011</t>
  </si>
  <si>
    <t>F553930000003037</t>
  </si>
  <si>
    <t>13986600881</t>
  </si>
  <si>
    <t>76</t>
  </si>
  <si>
    <t>6.745,37</t>
  </si>
  <si>
    <t>SIMONTE FILIPPO</t>
  </si>
  <si>
    <t>SMNFPP92T11D423W</t>
  </si>
  <si>
    <t>F553930000002993</t>
  </si>
  <si>
    <t>13799976722</t>
  </si>
  <si>
    <t>1.291,86</t>
  </si>
  <si>
    <t>FARM. FONTANA D.SSA DANIELA</t>
  </si>
  <si>
    <t>02114650811</t>
  </si>
  <si>
    <t>F553930000002962</t>
  </si>
  <si>
    <t>13703468290</t>
  </si>
  <si>
    <t>68/E</t>
  </si>
  <si>
    <t>3.892,11</t>
  </si>
  <si>
    <t>ALCA CHIMICA S.R.L.</t>
  </si>
  <si>
    <t>02689850820</t>
  </si>
  <si>
    <t>F553930000002956</t>
  </si>
  <si>
    <t>13672968005</t>
  </si>
  <si>
    <t>331/PA</t>
  </si>
  <si>
    <t>2.385,41</t>
  </si>
  <si>
    <t>Ambulatorio veterinario TrapaniVet</t>
  </si>
  <si>
    <t>CRFMNL85L69D423Y</t>
  </si>
  <si>
    <t>F553930000003035</t>
  </si>
  <si>
    <t>13912855948</t>
  </si>
  <si>
    <t>103,50</t>
  </si>
  <si>
    <t>F553930000002982</t>
  </si>
  <si>
    <t>13780800666</t>
  </si>
  <si>
    <t>0000024</t>
  </si>
  <si>
    <t>173.531,01</t>
  </si>
  <si>
    <t>ITALGAS RETI S.P.A.</t>
  </si>
  <si>
    <t>00489490011</t>
  </si>
  <si>
    <t>F553930000002939</t>
  </si>
  <si>
    <t>13635449736</t>
  </si>
  <si>
    <t>6000000276</t>
  </si>
  <si>
    <t>3.643,41</t>
  </si>
  <si>
    <t>Consorzio Stabile Ventimaggio Scarl</t>
  </si>
  <si>
    <t>03509710830</t>
  </si>
  <si>
    <t>F553930000003059</t>
  </si>
  <si>
    <t>14077354815</t>
  </si>
  <si>
    <t>242.658,00</t>
  </si>
  <si>
    <t>LAMIA DOTT. GEOL. GIUSEPPE</t>
  </si>
  <si>
    <t>LMAGPP80D22D423R</t>
  </si>
  <si>
    <t>F553930000002960</t>
  </si>
  <si>
    <t>13692109527</t>
  </si>
  <si>
    <t>9/2024</t>
  </si>
  <si>
    <t>2.940,71</t>
  </si>
  <si>
    <t>F553930000003009</t>
  </si>
  <si>
    <t>13878605483</t>
  </si>
  <si>
    <t>679,44</t>
  </si>
  <si>
    <t>F553930000003008</t>
  </si>
  <si>
    <t>13878563648</t>
  </si>
  <si>
    <t>134.653,27</t>
  </si>
  <si>
    <t>SIAT  S.r.l.</t>
  </si>
  <si>
    <t>01689690848</t>
  </si>
  <si>
    <t>F553930000002936</t>
  </si>
  <si>
    <t>13625370266</t>
  </si>
  <si>
    <t>22PA</t>
  </si>
  <si>
    <t>4.607,48</t>
  </si>
  <si>
    <t>F553930000002953</t>
  </si>
  <si>
    <t>13675140795</t>
  </si>
  <si>
    <t>2024000149</t>
  </si>
  <si>
    <t>257,06</t>
  </si>
  <si>
    <t>DIEGO CIULLA S.R.L.</t>
  </si>
  <si>
    <t>02410280818</t>
  </si>
  <si>
    <t>F553930000003058</t>
  </si>
  <si>
    <t>14080531727</t>
  </si>
  <si>
    <t>5-FE</t>
  </si>
  <si>
    <t>1.882,17</t>
  </si>
  <si>
    <t>F553930000002981</t>
  </si>
  <si>
    <t>13780812932</t>
  </si>
  <si>
    <t>0000033</t>
  </si>
  <si>
    <t>189.922,52</t>
  </si>
  <si>
    <t>F553930000002979</t>
  </si>
  <si>
    <t>13780811335</t>
  </si>
  <si>
    <t>0000030</t>
  </si>
  <si>
    <t>155.992,16</t>
  </si>
  <si>
    <t>F553930000002986</t>
  </si>
  <si>
    <t>13780801151</t>
  </si>
  <si>
    <t>0000025</t>
  </si>
  <si>
    <t>2.386,07</t>
  </si>
  <si>
    <t>F553930000002985</t>
  </si>
  <si>
    <t>13780800717</t>
  </si>
  <si>
    <t>0000023</t>
  </si>
  <si>
    <t>53.053,81</t>
  </si>
  <si>
    <t>LeasePlan Italia S.p.A.</t>
  </si>
  <si>
    <t>06496050151</t>
  </si>
  <si>
    <t>F553930000002952</t>
  </si>
  <si>
    <t>13673310894</t>
  </si>
  <si>
    <t>36086346</t>
  </si>
  <si>
    <t>840,36</t>
  </si>
  <si>
    <t>GE.S.P.I. SRL GESTIONE SERVIZI PORTUALI E INDUSTRIALI</t>
  </si>
  <si>
    <t>00745210898</t>
  </si>
  <si>
    <t>F553930000002973</t>
  </si>
  <si>
    <t>13759601277</t>
  </si>
  <si>
    <t>A000919</t>
  </si>
  <si>
    <t>2.772,00</t>
  </si>
  <si>
    <t>F553930000002967</t>
  </si>
  <si>
    <t>13742447326</t>
  </si>
  <si>
    <t>1321</t>
  </si>
  <si>
    <t>7.870,37</t>
  </si>
  <si>
    <t>F553930000002992</t>
  </si>
  <si>
    <t>13799971165</t>
  </si>
  <si>
    <t>49.059,91</t>
  </si>
  <si>
    <t>SICULA TRASPORTI S.P.A.</t>
  </si>
  <si>
    <t>00805460870</t>
  </si>
  <si>
    <t>F553930000003043</t>
  </si>
  <si>
    <t>14029963489</t>
  </si>
  <si>
    <t>169/00</t>
  </si>
  <si>
    <t>73.819,68</t>
  </si>
  <si>
    <t>F553930000002984</t>
  </si>
  <si>
    <t>13780811759</t>
  </si>
  <si>
    <t>0000031</t>
  </si>
  <si>
    <t>2.144,91</t>
  </si>
  <si>
    <t>GABRIELE MICHELE</t>
  </si>
  <si>
    <t>GBRMHL80M05L331F</t>
  </si>
  <si>
    <t>F553930000003041</t>
  </si>
  <si>
    <t>14000278398</t>
  </si>
  <si>
    <t>219,60</t>
  </si>
  <si>
    <t>180,00</t>
  </si>
  <si>
    <t>BELLANCA LUCA</t>
  </si>
  <si>
    <t>BLLLCU66T23G273Q</t>
  </si>
  <si>
    <t>F553930000003060</t>
  </si>
  <si>
    <t>14078363647</t>
  </si>
  <si>
    <t>03/2025</t>
  </si>
  <si>
    <t>2.156,96</t>
  </si>
  <si>
    <t>RUBBINO SRL</t>
  </si>
  <si>
    <t>06577770826</t>
  </si>
  <si>
    <t>F553930000003042</t>
  </si>
  <si>
    <t>14031136885</t>
  </si>
  <si>
    <t>9.039,77</t>
  </si>
  <si>
    <t>F553930000002935</t>
  </si>
  <si>
    <t>13625354845</t>
  </si>
  <si>
    <t>17PA</t>
  </si>
  <si>
    <t>26.109,04</t>
  </si>
  <si>
    <t>F553930000002955</t>
  </si>
  <si>
    <t>13672963755</t>
  </si>
  <si>
    <t>320/PA</t>
  </si>
  <si>
    <t>556,60</t>
  </si>
  <si>
    <t>F553930000002951</t>
  </si>
  <si>
    <t>13672966414</t>
  </si>
  <si>
    <t>327/PA</t>
  </si>
  <si>
    <t>F553930000002954</t>
  </si>
  <si>
    <t>13672968374</t>
  </si>
  <si>
    <t>332/PA</t>
  </si>
  <si>
    <t>636,11</t>
  </si>
  <si>
    <t>Formula Ambiente Spa</t>
  </si>
  <si>
    <t>04476870409</t>
  </si>
  <si>
    <t>F553930000003044</t>
  </si>
  <si>
    <t>14049069500</t>
  </si>
  <si>
    <t>25.00091/SP</t>
  </si>
  <si>
    <t>1.283.116,59</t>
  </si>
  <si>
    <t>CARTA PIU'  S.R.L.</t>
  </si>
  <si>
    <t>02595550811</t>
  </si>
  <si>
    <t>F553930000003031</t>
  </si>
  <si>
    <t>13930097441</t>
  </si>
  <si>
    <t>1/2</t>
  </si>
  <si>
    <t>LORIA GIUSEPPE</t>
  </si>
  <si>
    <t>LROGPP58D10D234C</t>
  </si>
  <si>
    <t>F553930000003013</t>
  </si>
  <si>
    <t>13895307876</t>
  </si>
  <si>
    <t>3.897,00</t>
  </si>
  <si>
    <t>MA.ECO. S.R.L.</t>
  </si>
  <si>
    <t>01865570814</t>
  </si>
  <si>
    <t>F553930000002970</t>
  </si>
  <si>
    <t>13748137978</t>
  </si>
  <si>
    <t>1107</t>
  </si>
  <si>
    <t>5.381,15</t>
  </si>
  <si>
    <t>F553930000002926</t>
  </si>
  <si>
    <t>13610138647</t>
  </si>
  <si>
    <t>975</t>
  </si>
  <si>
    <t>5.317,10</t>
  </si>
  <si>
    <t>RIFUGIO MIMIANI S.R.L.</t>
  </si>
  <si>
    <t>01606280855</t>
  </si>
  <si>
    <t>F553930000002996</t>
  </si>
  <si>
    <t>13791275242</t>
  </si>
  <si>
    <t>26.112,33</t>
  </si>
  <si>
    <t>C &amp;amp; D ASCENSORI di COTTONARO BRUNO</t>
  </si>
  <si>
    <t>CTTBRN82D16G348K</t>
  </si>
  <si>
    <t>F553930000003002</t>
  </si>
  <si>
    <t>13857198724</t>
  </si>
  <si>
    <t>5.385,62</t>
  </si>
  <si>
    <t>GLOBALGEO S.R.L.</t>
  </si>
  <si>
    <t>05489270826</t>
  </si>
  <si>
    <t>F553930000002999</t>
  </si>
  <si>
    <t>13812310639</t>
  </si>
  <si>
    <t>04</t>
  </si>
  <si>
    <t>12.487,37</t>
  </si>
  <si>
    <t>DI GAETANO GAETANO</t>
  </si>
  <si>
    <t>DGTGTN67H13L331Y</t>
  </si>
  <si>
    <t>F553930000003045</t>
  </si>
  <si>
    <t>14060113452</t>
  </si>
  <si>
    <t>847,73</t>
  </si>
  <si>
    <t>S.I.G.E. SRL</t>
  </si>
  <si>
    <t>02907160580</t>
  </si>
  <si>
    <t>F553930000003012</t>
  </si>
  <si>
    <t>13897192332</t>
  </si>
  <si>
    <t>5</t>
  </si>
  <si>
    <t>30.915,59</t>
  </si>
  <si>
    <t>F553930000003032</t>
  </si>
  <si>
    <t>13935128194</t>
  </si>
  <si>
    <t>2025000013</t>
  </si>
  <si>
    <t>70,20</t>
  </si>
  <si>
    <t>F553930000002963</t>
  </si>
  <si>
    <t>13700188875</t>
  </si>
  <si>
    <t>337/PA</t>
  </si>
  <si>
    <t>8.740,13</t>
  </si>
  <si>
    <t>F553930000002965</t>
  </si>
  <si>
    <t>13742470994</t>
  </si>
  <si>
    <t>1322</t>
  </si>
  <si>
    <t>6.567,34</t>
  </si>
  <si>
    <t>ECOPLASTIK S.R.L.</t>
  </si>
  <si>
    <t>02605070818</t>
  </si>
  <si>
    <t>F553930000002895</t>
  </si>
  <si>
    <t>13506191002</t>
  </si>
  <si>
    <t>582</t>
  </si>
  <si>
    <t>1.246,08</t>
  </si>
  <si>
    <t>F553930000002998</t>
  </si>
  <si>
    <t>13855484199</t>
  </si>
  <si>
    <t>40199</t>
  </si>
  <si>
    <t>6.720,97</t>
  </si>
  <si>
    <t>F553930000003111</t>
  </si>
  <si>
    <t>14187152802</t>
  </si>
  <si>
    <t>2025000033</t>
  </si>
  <si>
    <t>337,57</t>
  </si>
  <si>
    <t>D ALBERTI GIUSEPPE</t>
  </si>
  <si>
    <t>DLBGPP56H19F061I</t>
  </si>
  <si>
    <t>F553930000003028</t>
  </si>
  <si>
    <t>13929356263</t>
  </si>
  <si>
    <t>FATTPA 3_25</t>
  </si>
  <si>
    <t>2.198,02</t>
  </si>
  <si>
    <t>TECNO EDIL S.R.L.</t>
  </si>
  <si>
    <t>02342300841</t>
  </si>
  <si>
    <t>F553930000002916</t>
  </si>
  <si>
    <t>13580169315</t>
  </si>
  <si>
    <t>24.010,18</t>
  </si>
  <si>
    <t>SORCI GIUSEPPE</t>
  </si>
  <si>
    <t>SRCGPP61T16A546G</t>
  </si>
  <si>
    <t>F553930000003087</t>
  </si>
  <si>
    <t>14177129554</t>
  </si>
  <si>
    <t>PA02-25</t>
  </si>
  <si>
    <t>3.760,72</t>
  </si>
  <si>
    <t>F553930000002901</t>
  </si>
  <si>
    <t>13515195984</t>
  </si>
  <si>
    <t>0000393</t>
  </si>
  <si>
    <t>69.690,02</t>
  </si>
  <si>
    <t>F553930000002948</t>
  </si>
  <si>
    <t>13669493158</t>
  </si>
  <si>
    <t>1065</t>
  </si>
  <si>
    <t>8,34</t>
  </si>
  <si>
    <t>F553930000002988</t>
  </si>
  <si>
    <t>13780812292</t>
  </si>
  <si>
    <t>0000032</t>
  </si>
  <si>
    <t>48.358,17</t>
  </si>
  <si>
    <t>ECOLOGICAL SERVICE S.R.L.</t>
  </si>
  <si>
    <t>01588520815</t>
  </si>
  <si>
    <t>F553930000003010</t>
  </si>
  <si>
    <t>13889758728</t>
  </si>
  <si>
    <t>6 /P</t>
  </si>
  <si>
    <t>724,68</t>
  </si>
  <si>
    <t>CORIPET</t>
  </si>
  <si>
    <t>07168330962</t>
  </si>
  <si>
    <t>F553930000003007</t>
  </si>
  <si>
    <t>13882117997</t>
  </si>
  <si>
    <t>515</t>
  </si>
  <si>
    <t>8.664,12</t>
  </si>
  <si>
    <t>FARAONE PIETRO</t>
  </si>
  <si>
    <t>FRNPTR58S11G273Z</t>
  </si>
  <si>
    <t>F553930000002911</t>
  </si>
  <si>
    <t>13572987623</t>
  </si>
  <si>
    <t>FATT 37 FA PA 2024</t>
  </si>
  <si>
    <t>17.379,01</t>
  </si>
  <si>
    <t>AGRARIA BONAVENTURA DI BONAVENTURA FRANCESCO</t>
  </si>
  <si>
    <t>BNVFNC75R01D423X</t>
  </si>
  <si>
    <t>F553930000003119</t>
  </si>
  <si>
    <t>14218147873</t>
  </si>
  <si>
    <t>239</t>
  </si>
  <si>
    <t>200,00</t>
  </si>
  <si>
    <t>F553930000003063</t>
  </si>
  <si>
    <t>14091270538</t>
  </si>
  <si>
    <t>8</t>
  </si>
  <si>
    <t>27.939,99</t>
  </si>
  <si>
    <t>F553930000002917</t>
  </si>
  <si>
    <t>13578091183</t>
  </si>
  <si>
    <t>1251</t>
  </si>
  <si>
    <t>8.049,20</t>
  </si>
  <si>
    <t>F553930000003055</t>
  </si>
  <si>
    <t>14072175927</t>
  </si>
  <si>
    <t>25.464,85</t>
  </si>
  <si>
    <t>GDS SERVICE S.r.l.</t>
  </si>
  <si>
    <t>02791830819</t>
  </si>
  <si>
    <t>F553930000003103</t>
  </si>
  <si>
    <t>14181184540</t>
  </si>
  <si>
    <t>10/2025</t>
  </si>
  <si>
    <t>25.986,00</t>
  </si>
  <si>
    <t>F553930000002974</t>
  </si>
  <si>
    <t>13759602657</t>
  </si>
  <si>
    <t>A000920</t>
  </si>
  <si>
    <t>12.148,76</t>
  </si>
  <si>
    <t>SCHIFANO ANTONINO</t>
  </si>
  <si>
    <t>SCHNNN83P23D423C</t>
  </si>
  <si>
    <t>F553930000002961</t>
  </si>
  <si>
    <t>13690967180</t>
  </si>
  <si>
    <t>FPA 14/24</t>
  </si>
  <si>
    <t>3.775,50</t>
  </si>
  <si>
    <t>F553930000003014</t>
  </si>
  <si>
    <t>13897599470</t>
  </si>
  <si>
    <t>7.366,83</t>
  </si>
  <si>
    <t>M. D. S.r.l.</t>
  </si>
  <si>
    <t>02286680810</t>
  </si>
  <si>
    <t>F553930000003011</t>
  </si>
  <si>
    <t>13886870312</t>
  </si>
  <si>
    <t>40/E</t>
  </si>
  <si>
    <t>2.782,12</t>
  </si>
  <si>
    <t>MESSINA BRICIDA</t>
  </si>
  <si>
    <t>MSSBCD60D69L331X</t>
  </si>
  <si>
    <t>F553930000002971</t>
  </si>
  <si>
    <t>13755214893</t>
  </si>
  <si>
    <t>A1</t>
  </si>
  <si>
    <t>1.830,00</t>
  </si>
  <si>
    <t>F553930000002921</t>
  </si>
  <si>
    <t>13582538490</t>
  </si>
  <si>
    <t>1904</t>
  </si>
  <si>
    <t>6.803,41</t>
  </si>
  <si>
    <t>A.R. IMPIANTI SRL</t>
  </si>
  <si>
    <t>02877760823</t>
  </si>
  <si>
    <t>F553930000003067</t>
  </si>
  <si>
    <t>14113845312</t>
  </si>
  <si>
    <t>7/PA</t>
  </si>
  <si>
    <t>295.900,00</t>
  </si>
  <si>
    <t>F553930000002920</t>
  </si>
  <si>
    <t>13580164265</t>
  </si>
  <si>
    <t>1.422,05</t>
  </si>
  <si>
    <t>F553930000003051</t>
  </si>
  <si>
    <t>14065970296</t>
  </si>
  <si>
    <t>72</t>
  </si>
  <si>
    <t>2.217,60</t>
  </si>
  <si>
    <t>F553930000003020</t>
  </si>
  <si>
    <t>13916089051</t>
  </si>
  <si>
    <t>40658</t>
  </si>
  <si>
    <t>7.876,29</t>
  </si>
  <si>
    <t>F553930000002975</t>
  </si>
  <si>
    <t>13766440468</t>
  </si>
  <si>
    <t>2069</t>
  </si>
  <si>
    <t>12.471,50</t>
  </si>
  <si>
    <t>F553930000003029</t>
  </si>
  <si>
    <t>13929033698</t>
  </si>
  <si>
    <t>0000038</t>
  </si>
  <si>
    <t>2.193,98</t>
  </si>
  <si>
    <t>F553930000003057</t>
  </si>
  <si>
    <t>14080519328</t>
  </si>
  <si>
    <t>4-FE</t>
  </si>
  <si>
    <t>110.691,21</t>
  </si>
  <si>
    <t>F553930000002997</t>
  </si>
  <si>
    <t>13804342125</t>
  </si>
  <si>
    <t>129.414,47</t>
  </si>
  <si>
    <t>BELLISSIMO GIUSEPPE</t>
  </si>
  <si>
    <t>BLLGPP62M22D423Y</t>
  </si>
  <si>
    <t>F553930000003015</t>
  </si>
  <si>
    <t>13894567701</t>
  </si>
  <si>
    <t>01-2025</t>
  </si>
  <si>
    <t>8.105,95</t>
  </si>
  <si>
    <t>F553930000003062</t>
  </si>
  <si>
    <t>14092559654</t>
  </si>
  <si>
    <t>PA01-25</t>
  </si>
  <si>
    <t>1.880,36</t>
  </si>
  <si>
    <t>F553930000003026</t>
  </si>
  <si>
    <t>13929034421</t>
  </si>
  <si>
    <t>0000039</t>
  </si>
  <si>
    <t>159.560,79</t>
  </si>
  <si>
    <t>F553930000002950</t>
  </si>
  <si>
    <t>13668724267</t>
  </si>
  <si>
    <t>190</t>
  </si>
  <si>
    <t>90.545,40</t>
  </si>
  <si>
    <t>City Green Light srl</t>
  </si>
  <si>
    <t>03785880240</t>
  </si>
  <si>
    <t>F553930000003023</t>
  </si>
  <si>
    <t>13919185795</t>
  </si>
  <si>
    <t>25-VPA0167</t>
  </si>
  <si>
    <t>9.052,49</t>
  </si>
  <si>
    <t>pietro ingrande</t>
  </si>
  <si>
    <t>NGRPTR83S03D423M</t>
  </si>
  <si>
    <t>F553930000003004</t>
  </si>
  <si>
    <t>13874638474</t>
  </si>
  <si>
    <t>4.536,00</t>
  </si>
  <si>
    <t>F553930000002964</t>
  </si>
  <si>
    <t>13711763712</t>
  </si>
  <si>
    <t>1.453,76</t>
  </si>
  <si>
    <t>Dott. Dario Garofalo</t>
  </si>
  <si>
    <t>02898810813</t>
  </si>
  <si>
    <t>F553930000003054</t>
  </si>
  <si>
    <t>14071223542</t>
  </si>
  <si>
    <t>3C</t>
  </si>
  <si>
    <t>5.566,52</t>
  </si>
  <si>
    <t>F553930000003089</t>
  </si>
  <si>
    <t>14180109474</t>
  </si>
  <si>
    <t>1.826,88</t>
  </si>
  <si>
    <t>F553930000002922</t>
  </si>
  <si>
    <t>13579499468</t>
  </si>
  <si>
    <t>FATTPA 26_24</t>
  </si>
  <si>
    <t>160.138,74</t>
  </si>
  <si>
    <t>F553930000002958</t>
  </si>
  <si>
    <t>13683997494</t>
  </si>
  <si>
    <t>24.00838/SP</t>
  </si>
  <si>
    <t>44.639,64</t>
  </si>
  <si>
    <t>Azienda Agricola Sicilpotatura dei F.lli Caruso S.A.S. di Caruso Vincenzo &amp; C.</t>
  </si>
  <si>
    <t>06254010827</t>
  </si>
  <si>
    <t>F553930000003034</t>
  </si>
  <si>
    <t>13955552543</t>
  </si>
  <si>
    <t>20/FE</t>
  </si>
  <si>
    <t>39.476,11</t>
  </si>
  <si>
    <t>QUADRIFOGLIO GROUP S.R.L.</t>
  </si>
  <si>
    <t>05465780822</t>
  </si>
  <si>
    <t>F553930000002905</t>
  </si>
  <si>
    <t>13559678023</t>
  </si>
  <si>
    <t>96</t>
  </si>
  <si>
    <t>9.687,72</t>
  </si>
  <si>
    <t>F553930000002930</t>
  </si>
  <si>
    <t>13625357604</t>
  </si>
  <si>
    <t>18PA</t>
  </si>
  <si>
    <t>F553930000002957</t>
  </si>
  <si>
    <t>13683997556</t>
  </si>
  <si>
    <t>24.00839/SP</t>
  </si>
  <si>
    <t>342.752,07</t>
  </si>
  <si>
    <t>F553930000002902</t>
  </si>
  <si>
    <t>13515197907</t>
  </si>
  <si>
    <t>0000394</t>
  </si>
  <si>
    <t>38.046,90</t>
  </si>
  <si>
    <t>F553930000003006</t>
  </si>
  <si>
    <t>13878561076</t>
  </si>
  <si>
    <t>215,07</t>
  </si>
  <si>
    <t>Trapani Spurghi S.r.l.</t>
  </si>
  <si>
    <t>02376180812</t>
  </si>
  <si>
    <t>F553930000003003</t>
  </si>
  <si>
    <t>13806321329</t>
  </si>
  <si>
    <t>15/25</t>
  </si>
  <si>
    <t>11.964,31</t>
  </si>
  <si>
    <t>F553930000002933</t>
  </si>
  <si>
    <t>13625361974</t>
  </si>
  <si>
    <t>19PA</t>
  </si>
  <si>
    <t>F553930000002932</t>
  </si>
  <si>
    <t>13625363975</t>
  </si>
  <si>
    <t>20PA</t>
  </si>
  <si>
    <t>F553930000003022</t>
  </si>
  <si>
    <t>13919186076</t>
  </si>
  <si>
    <t>25-VPA0166</t>
  </si>
  <si>
    <t>12.117,97</t>
  </si>
  <si>
    <t>Indelicato Luca</t>
  </si>
  <si>
    <t>NDLLCU84M02D423A</t>
  </si>
  <si>
    <t>F553930000003048</t>
  </si>
  <si>
    <t>14066755453</t>
  </si>
  <si>
    <t>13.003,56</t>
  </si>
  <si>
    <t>OFF. SIDERURGICA MECCANICA DI GUCCIARDO &amp;amp; CASTIGLIONE SNC</t>
  </si>
  <si>
    <t>01878530813</t>
  </si>
  <si>
    <t>F553930000002929</t>
  </si>
  <si>
    <t>13614260448</t>
  </si>
  <si>
    <t>120/001</t>
  </si>
  <si>
    <t>5.612,00</t>
  </si>
  <si>
    <t>F553930000002927</t>
  </si>
  <si>
    <t>13610139538</t>
  </si>
  <si>
    <t>976</t>
  </si>
  <si>
    <t>2.760,19</t>
  </si>
  <si>
    <t>INGIANNI ROCCO</t>
  </si>
  <si>
    <t>NGNRCC76S22D423D</t>
  </si>
  <si>
    <t>F553930000003000</t>
  </si>
  <si>
    <t>13855466448</t>
  </si>
  <si>
    <t>01</t>
  </si>
  <si>
    <t>36.181,52</t>
  </si>
  <si>
    <t>Ecologica Buffa srl</t>
  </si>
  <si>
    <t>02338030816</t>
  </si>
  <si>
    <t>F553930000003024</t>
  </si>
  <si>
    <t>13920066200</t>
  </si>
  <si>
    <t>5.912,78</t>
  </si>
  <si>
    <t>F553930000002969</t>
  </si>
  <si>
    <t>13748129708</t>
  </si>
  <si>
    <t>1106</t>
  </si>
  <si>
    <t>2.744,19</t>
  </si>
  <si>
    <t>F553930000003066</t>
  </si>
  <si>
    <t>14113947522</t>
  </si>
  <si>
    <t>59.955,34</t>
  </si>
  <si>
    <t>F553930000003017</t>
  </si>
  <si>
    <t>13898285213</t>
  </si>
  <si>
    <t>7.077,93</t>
  </si>
  <si>
    <t>F553930000003076</t>
  </si>
  <si>
    <t>14149095795</t>
  </si>
  <si>
    <t>2.335,50</t>
  </si>
  <si>
    <t>F553930000003073</t>
  </si>
  <si>
    <t>14122138924</t>
  </si>
  <si>
    <t>730</t>
  </si>
  <si>
    <t>4.466,94</t>
  </si>
  <si>
    <t>RUSSO VINCENZO</t>
  </si>
  <si>
    <t>RSSVCN60P30G273U</t>
  </si>
  <si>
    <t>F553930000002990</t>
  </si>
  <si>
    <t>13790984568</t>
  </si>
  <si>
    <t>4.941,00</t>
  </si>
  <si>
    <t>F553930000003046</t>
  </si>
  <si>
    <t>13995998131</t>
  </si>
  <si>
    <t>8,73</t>
  </si>
  <si>
    <t>F553930000002987</t>
  </si>
  <si>
    <t>13800050337</t>
  </si>
  <si>
    <t>25.00007/SP</t>
  </si>
  <si>
    <t>742.245,70</t>
  </si>
  <si>
    <t>F553930000002923</t>
  </si>
  <si>
    <t>13588892487</t>
  </si>
  <si>
    <t>1308</t>
  </si>
  <si>
    <t>128.653,13</t>
  </si>
  <si>
    <t>F553930000002934</t>
  </si>
  <si>
    <t>13625365959</t>
  </si>
  <si>
    <t>21PA</t>
  </si>
  <si>
    <t>F553930000003039</t>
  </si>
  <si>
    <t>13986672002</t>
  </si>
  <si>
    <t>75</t>
  </si>
  <si>
    <t>9.937,97</t>
  </si>
  <si>
    <t>F553930000003077</t>
  </si>
  <si>
    <t>14164086749</t>
  </si>
  <si>
    <t>49/PA</t>
  </si>
  <si>
    <t>2.575,73</t>
  </si>
  <si>
    <t>F553930000002959</t>
  </si>
  <si>
    <t>13685178299</t>
  </si>
  <si>
    <t>131/PA</t>
  </si>
  <si>
    <t>86.994,60</t>
  </si>
  <si>
    <t>F553930000002943</t>
  </si>
  <si>
    <t>13640874863</t>
  </si>
  <si>
    <t>57 /P</t>
  </si>
  <si>
    <t>1.207,80</t>
  </si>
  <si>
    <t>DOMENICO FRANCO</t>
  </si>
  <si>
    <t>FRNDNC48A20L331N</t>
  </si>
  <si>
    <t>F553930000002972</t>
  </si>
  <si>
    <t>13758313611</t>
  </si>
  <si>
    <t>3.806,40</t>
  </si>
  <si>
    <t>F553930000003001</t>
  </si>
  <si>
    <t>13808752576</t>
  </si>
  <si>
    <t>FE 2/2025</t>
  </si>
  <si>
    <t>9.616,70</t>
  </si>
  <si>
    <t>F553930000002914</t>
  </si>
  <si>
    <t>13578100506</t>
  </si>
  <si>
    <t>1250</t>
  </si>
  <si>
    <t>7.323,13</t>
  </si>
  <si>
    <t>F553930000003027</t>
  </si>
  <si>
    <t>13929032721</t>
  </si>
  <si>
    <t>0000037</t>
  </si>
  <si>
    <t>48.782,69</t>
  </si>
  <si>
    <t>GIANGRASSO GIOVANNI</t>
  </si>
  <si>
    <t>GNGGNN57C04L331H</t>
  </si>
  <si>
    <t>F553930000002994</t>
  </si>
  <si>
    <t>13792382173</t>
  </si>
  <si>
    <t>48.714,05</t>
  </si>
  <si>
    <t>F553930000002995</t>
  </si>
  <si>
    <t>13792372673</t>
  </si>
  <si>
    <t>ARCHITETTO LEOTTA SEBASTIANO</t>
  </si>
  <si>
    <t>LTTSST89C16A028B</t>
  </si>
  <si>
    <t>F553930000002976</t>
  </si>
  <si>
    <t>13763686636</t>
  </si>
  <si>
    <t>18.691,46</t>
  </si>
  <si>
    <t>F553930000002980</t>
  </si>
  <si>
    <t>13780802425</t>
  </si>
  <si>
    <t>0000027</t>
  </si>
  <si>
    <t>65.223,31</t>
  </si>
  <si>
    <t>Geom. Catalano Salvatore</t>
  </si>
  <si>
    <t>CTLSVT73B13D423U</t>
  </si>
  <si>
    <t>F553930000003061</t>
  </si>
  <si>
    <t>14105431227</t>
  </si>
  <si>
    <t>8.100,00</t>
  </si>
  <si>
    <t>ODDO GIUSEPPE</t>
  </si>
  <si>
    <t>DDOGPP74S05D423I</t>
  </si>
  <si>
    <t>F553930000003019</t>
  </si>
  <si>
    <t>13913318926</t>
  </si>
  <si>
    <t>8.402,86</t>
  </si>
  <si>
    <t>F553930000002978</t>
  </si>
  <si>
    <t>13780811337</t>
  </si>
  <si>
    <t>0000029</t>
  </si>
  <si>
    <t>47.691,64</t>
  </si>
  <si>
    <t>F553930000002983</t>
  </si>
  <si>
    <t>13780804800</t>
  </si>
  <si>
    <t>0000028</t>
  </si>
  <si>
    <t>896,83</t>
  </si>
  <si>
    <t>F553930000003018</t>
  </si>
  <si>
    <t>13908598284</t>
  </si>
  <si>
    <t>37054878</t>
  </si>
  <si>
    <t>Marotta Giuseppe</t>
  </si>
  <si>
    <t>MRTGPP65D17F15UO</t>
  </si>
  <si>
    <t>F553930000002977</t>
  </si>
  <si>
    <t>13766469610</t>
  </si>
  <si>
    <t>FATTPA 4_25</t>
  </si>
  <si>
    <t>21.143,17</t>
  </si>
  <si>
    <t>GO2PTU</t>
  </si>
  <si>
    <t>VIDEOSERVICE DI MARINO FRANCESCO</t>
  </si>
  <si>
    <t>MRNFNC70L19D423Q</t>
  </si>
  <si>
    <t>F553912000003225</t>
  </si>
  <si>
    <t>13709500157</t>
  </si>
  <si>
    <t>01 FE</t>
  </si>
  <si>
    <t>610,00</t>
  </si>
  <si>
    <t>500,00</t>
  </si>
  <si>
    <t>F553912000003228</t>
  </si>
  <si>
    <t>13954560111</t>
  </si>
  <si>
    <t>6.039,00</t>
  </si>
  <si>
    <t>F553912000003229</t>
  </si>
  <si>
    <t>14000239027</t>
  </si>
  <si>
    <t>2507900014184</t>
  </si>
  <si>
    <t>621,05</t>
  </si>
  <si>
    <t>F553912000003226</t>
  </si>
  <si>
    <t>13735119892</t>
  </si>
  <si>
    <t>155,00</t>
  </si>
  <si>
    <t>ANAS S.p.A.</t>
  </si>
  <si>
    <t>80208450587</t>
  </si>
  <si>
    <t>F553912000003222</t>
  </si>
  <si>
    <t>13613887379</t>
  </si>
  <si>
    <t>0074003225</t>
  </si>
  <si>
    <t>2.930,99</t>
  </si>
  <si>
    <t>F553912000003235</t>
  </si>
  <si>
    <t>14155459605</t>
  </si>
  <si>
    <t>5.636,40</t>
  </si>
  <si>
    <t>CENTRO REVISIONI MAZARA E SPEZIA S.r.l.</t>
  </si>
  <si>
    <t>02523150817</t>
  </si>
  <si>
    <t>F553912000003224</t>
  </si>
  <si>
    <t>13709009152</t>
  </si>
  <si>
    <t>325,07</t>
  </si>
  <si>
    <t>F553912000003223</t>
  </si>
  <si>
    <t>13703837415</t>
  </si>
  <si>
    <t>40/PA</t>
  </si>
  <si>
    <t>24.357,30</t>
  </si>
  <si>
    <t>MEGALAB S.r.l.</t>
  </si>
  <si>
    <t>02142280813</t>
  </si>
  <si>
    <t>F553912000003233</t>
  </si>
  <si>
    <t>14065847135</t>
  </si>
  <si>
    <t>294,83</t>
  </si>
  <si>
    <t>MEGA S.a.s. di Licari Vincenzo &amp; C.</t>
  </si>
  <si>
    <t>01117030815</t>
  </si>
  <si>
    <t>F553912000003237</t>
  </si>
  <si>
    <t>14207491140</t>
  </si>
  <si>
    <t>7/FE PA</t>
  </si>
  <si>
    <t>97,60</t>
  </si>
  <si>
    <t>F553912000003238</t>
  </si>
  <si>
    <t>14207512805</t>
  </si>
  <si>
    <t>147,62</t>
  </si>
  <si>
    <t>F553912000003227</t>
  </si>
  <si>
    <t>13824852927</t>
  </si>
  <si>
    <t>2507900005685</t>
  </si>
  <si>
    <t>258,79</t>
  </si>
  <si>
    <t>VI.CRI. SERVICE SRL</t>
  </si>
  <si>
    <t>06752040821</t>
  </si>
  <si>
    <t>F553912000003232</t>
  </si>
  <si>
    <t>14063922216</t>
  </si>
  <si>
    <t>2.626,05</t>
  </si>
  <si>
    <t>F553912000003234</t>
  </si>
  <si>
    <t>14070253613</t>
  </si>
  <si>
    <t>5/FE PA</t>
  </si>
  <si>
    <t>195,20</t>
  </si>
  <si>
    <t>F553912000003230</t>
  </si>
  <si>
    <t>14000238739</t>
  </si>
  <si>
    <t>2507900014139</t>
  </si>
  <si>
    <t>7,32</t>
  </si>
  <si>
    <t>AG8UJP</t>
  </si>
  <si>
    <t>F799592000000085</t>
  </si>
  <si>
    <t>13836814524</t>
  </si>
  <si>
    <t>2507900006028</t>
  </si>
  <si>
    <t>745,36</t>
  </si>
  <si>
    <t>Aruba Business Srl</t>
  </si>
  <si>
    <t>01497070381</t>
  </si>
  <si>
    <t>F799592000000088</t>
  </si>
  <si>
    <t>13874793435</t>
  </si>
  <si>
    <t>25PAMS0000062</t>
  </si>
  <si>
    <t>1.093,96</t>
  </si>
  <si>
    <t>TUMBIOLO ALBERTO</t>
  </si>
  <si>
    <t>TMBLRT62D19F061S</t>
  </si>
  <si>
    <t>F799592000000074</t>
  </si>
  <si>
    <t>13731219623</t>
  </si>
  <si>
    <t>10.716,77</t>
  </si>
  <si>
    <t>Delfino Francesco</t>
  </si>
  <si>
    <t>DLFFNC49P25A166L</t>
  </si>
  <si>
    <t>F799592000000102</t>
  </si>
  <si>
    <t>14088732836</t>
  </si>
  <si>
    <t>FATTPA 9_25</t>
  </si>
  <si>
    <t>1.579,84</t>
  </si>
  <si>
    <t>Poma Salvatore</t>
  </si>
  <si>
    <t>PMOSVT95L19D423Q</t>
  </si>
  <si>
    <t>F799592000000089</t>
  </si>
  <si>
    <t>13871979463</t>
  </si>
  <si>
    <t>960,00</t>
  </si>
  <si>
    <t>F799592000000101</t>
  </si>
  <si>
    <t>14088766091</t>
  </si>
  <si>
    <t>FATTPA 10_25</t>
  </si>
  <si>
    <t>1.352,30</t>
  </si>
  <si>
    <t>F799592000000103</t>
  </si>
  <si>
    <t>14088791886</t>
  </si>
  <si>
    <t>FATTPA 11_25</t>
  </si>
  <si>
    <t>1.473,59</t>
  </si>
  <si>
    <t>STUDIO LEGALE AVV. STAB. AB. GIACOMO BRIGA</t>
  </si>
  <si>
    <t>BRGGCM82L22F892V</t>
  </si>
  <si>
    <t>F799592000000097</t>
  </si>
  <si>
    <t>13952011788</t>
  </si>
  <si>
    <t>750,00</t>
  </si>
  <si>
    <t>ISOTTO ANTONINO</t>
  </si>
  <si>
    <t>STTNNN81A18D423X</t>
  </si>
  <si>
    <t>F799592000000094</t>
  </si>
  <si>
    <t>13914643615</t>
  </si>
  <si>
    <t>57/2025</t>
  </si>
  <si>
    <t>256,20</t>
  </si>
  <si>
    <t>Vecchi Vittorio Maria</t>
  </si>
  <si>
    <t>VCCVTR76D28G148T</t>
  </si>
  <si>
    <t>F799592000000079</t>
  </si>
  <si>
    <t>13761697726</t>
  </si>
  <si>
    <t>427,00</t>
  </si>
  <si>
    <t>Mammone Elvezia</t>
  </si>
  <si>
    <t>MMMLVZ69T49F205Y</t>
  </si>
  <si>
    <t>F799592000000104</t>
  </si>
  <si>
    <t>14109940896</t>
  </si>
  <si>
    <t>DOTT. MASSIMILIANO ROSA</t>
  </si>
  <si>
    <t>RSOMSM79D24G273M</t>
  </si>
  <si>
    <t>F799592000000073</t>
  </si>
  <si>
    <t>13706823293</t>
  </si>
  <si>
    <t>PA.2025/1</t>
  </si>
  <si>
    <t>4.956,19</t>
  </si>
  <si>
    <t>BIONDO ANTONINO</t>
  </si>
  <si>
    <t>BNDNNN74T27A638B</t>
  </si>
  <si>
    <t>F799592000000075</t>
  </si>
  <si>
    <t>13737285609</t>
  </si>
  <si>
    <t>3.268,28</t>
  </si>
  <si>
    <t>F799592000000109</t>
  </si>
  <si>
    <t>14148584455</t>
  </si>
  <si>
    <t>5.050,04</t>
  </si>
  <si>
    <t>Bettio Tancredi</t>
  </si>
  <si>
    <t>BTTTCR85L20E974Q</t>
  </si>
  <si>
    <t>F799592000000086</t>
  </si>
  <si>
    <t>13792517966</t>
  </si>
  <si>
    <t>1-2025-FE</t>
  </si>
  <si>
    <t>244,00</t>
  </si>
  <si>
    <t>RMC 101 SRL</t>
  </si>
  <si>
    <t>00300430816</t>
  </si>
  <si>
    <t>F799592000000077</t>
  </si>
  <si>
    <t>13748043599</t>
  </si>
  <si>
    <t>F799592000000106</t>
  </si>
  <si>
    <t>14118101717</t>
  </si>
  <si>
    <t>1625006846</t>
  </si>
  <si>
    <t>287,27</t>
  </si>
  <si>
    <t>F799592000000091</t>
  </si>
  <si>
    <t>13882254586</t>
  </si>
  <si>
    <t>14 FE</t>
  </si>
  <si>
    <t>F799592000000107</t>
  </si>
  <si>
    <t>14118101979</t>
  </si>
  <si>
    <t>1625006850</t>
  </si>
  <si>
    <t>290,93</t>
  </si>
  <si>
    <t>F799592000000110</t>
  </si>
  <si>
    <t>14167731718</t>
  </si>
  <si>
    <t>3.161,08</t>
  </si>
  <si>
    <t>F799592000000111</t>
  </si>
  <si>
    <t>14168748005</t>
  </si>
  <si>
    <t>PA.2025/3</t>
  </si>
  <si>
    <t>4.583,05</t>
  </si>
  <si>
    <t>F799592000000090</t>
  </si>
  <si>
    <t>13869190549</t>
  </si>
  <si>
    <t>ROSSELLI ANNA RITA</t>
  </si>
  <si>
    <t>RSSNRT85L48D423U</t>
  </si>
  <si>
    <t>F799600000001047</t>
  </si>
  <si>
    <t>13912214116</t>
  </si>
  <si>
    <t>1.948,64</t>
  </si>
  <si>
    <t>F799600000001058</t>
  </si>
  <si>
    <t>13951065049</t>
  </si>
  <si>
    <t>6.591,00</t>
  </si>
  <si>
    <t>F799600000001039</t>
  </si>
  <si>
    <t>13871263607</t>
  </si>
  <si>
    <t>320,00</t>
  </si>
  <si>
    <t>F799600000001121</t>
  </si>
  <si>
    <t>14117523426</t>
  </si>
  <si>
    <t>445,68</t>
  </si>
  <si>
    <t>F799600000001081</t>
  </si>
  <si>
    <t>14019986477</t>
  </si>
  <si>
    <t>14.092,00</t>
  </si>
  <si>
    <t>F799600000001032</t>
  </si>
  <si>
    <t>13808420320</t>
  </si>
  <si>
    <t>7.670,00</t>
  </si>
  <si>
    <t>Speciale Alessia</t>
  </si>
  <si>
    <t>SPCLSS70P70G273W</t>
  </si>
  <si>
    <t>F799600000001042</t>
  </si>
  <si>
    <t>13868291950</t>
  </si>
  <si>
    <t>5/PA-2025</t>
  </si>
  <si>
    <t>1.116,90</t>
  </si>
  <si>
    <t>F799600000001065</t>
  </si>
  <si>
    <t>13962635999</t>
  </si>
  <si>
    <t>1.390,42</t>
  </si>
  <si>
    <t>F799600000001103</t>
  </si>
  <si>
    <t>14086854793</t>
  </si>
  <si>
    <t>708,48</t>
  </si>
  <si>
    <t>F799600000001090</t>
  </si>
  <si>
    <t>14060741644</t>
  </si>
  <si>
    <t>142</t>
  </si>
  <si>
    <t>1.779,29</t>
  </si>
  <si>
    <t>F799600000001106</t>
  </si>
  <si>
    <t>14086286525</t>
  </si>
  <si>
    <t>3.937,20</t>
  </si>
  <si>
    <t>INCANDELA MATRANGA SRL</t>
  </si>
  <si>
    <t>06935350824</t>
  </si>
  <si>
    <t>F799600000001122</t>
  </si>
  <si>
    <t>14116053425</t>
  </si>
  <si>
    <t>2.242,00</t>
  </si>
  <si>
    <t>F799600000001102</t>
  </si>
  <si>
    <t>14086913787</t>
  </si>
  <si>
    <t>611,00</t>
  </si>
  <si>
    <t>F799600000001073</t>
  </si>
  <si>
    <t>13983412888</t>
  </si>
  <si>
    <t>29/PA</t>
  </si>
  <si>
    <t>2.811,78</t>
  </si>
  <si>
    <t>F799600000001074</t>
  </si>
  <si>
    <t>13984322960</t>
  </si>
  <si>
    <t>27/PA</t>
  </si>
  <si>
    <t>1.107,00</t>
  </si>
  <si>
    <t>F799600000001124</t>
  </si>
  <si>
    <t>14124192180</t>
  </si>
  <si>
    <t>164</t>
  </si>
  <si>
    <t>885,60</t>
  </si>
  <si>
    <t>BOSCO VALENTINA</t>
  </si>
  <si>
    <t>BSCVNT86R62D423S</t>
  </si>
  <si>
    <t>F799600000001052</t>
  </si>
  <si>
    <t>13929054082</t>
  </si>
  <si>
    <t>1.863,52</t>
  </si>
  <si>
    <t>F799600000001051</t>
  </si>
  <si>
    <t>13913596028</t>
  </si>
  <si>
    <t>1.660,50</t>
  </si>
  <si>
    <t>F799600000001069</t>
  </si>
  <si>
    <t>13975109149</t>
  </si>
  <si>
    <t>4.147,00</t>
  </si>
  <si>
    <t>F799600000001067</t>
  </si>
  <si>
    <t>13974779263</t>
  </si>
  <si>
    <t>99,00</t>
  </si>
  <si>
    <t>F799600000001113</t>
  </si>
  <si>
    <t>14087389465</t>
  </si>
  <si>
    <t>FPA 16/25</t>
  </si>
  <si>
    <t>F799600000001075</t>
  </si>
  <si>
    <t>13983408952</t>
  </si>
  <si>
    <t>30/PA</t>
  </si>
  <si>
    <t>974,16</t>
  </si>
  <si>
    <t>F799600000001049</t>
  </si>
  <si>
    <t>13914994690</t>
  </si>
  <si>
    <t>135,52</t>
  </si>
  <si>
    <t>F799600000001109</t>
  </si>
  <si>
    <t>14086268103</t>
  </si>
  <si>
    <t>5.095,20</t>
  </si>
  <si>
    <t>F799600000001021</t>
  </si>
  <si>
    <t>13765849690</t>
  </si>
  <si>
    <t>19.996,75</t>
  </si>
  <si>
    <t>F799600000001079</t>
  </si>
  <si>
    <t>14023695016</t>
  </si>
  <si>
    <t>962,00</t>
  </si>
  <si>
    <t>F799600000001099</t>
  </si>
  <si>
    <t>14080460140</t>
  </si>
  <si>
    <t>143,00</t>
  </si>
  <si>
    <t>TROIA VALERIA</t>
  </si>
  <si>
    <t>TROVLR81A61A494I</t>
  </si>
  <si>
    <t>F799600000001127</t>
  </si>
  <si>
    <t>14179724240</t>
  </si>
  <si>
    <t>2/2025</t>
  </si>
  <si>
    <t>FRAZZITTA STEFANIA</t>
  </si>
  <si>
    <t>FRZSFN86A62D423Z</t>
  </si>
  <si>
    <t>F799600000001023</t>
  </si>
  <si>
    <t>13802563430</t>
  </si>
  <si>
    <t>02/2025</t>
  </si>
  <si>
    <t>2.163,42</t>
  </si>
  <si>
    <t>SCIBETTA GIUSEPPINA</t>
  </si>
  <si>
    <t>SCBGPP69T54E431C</t>
  </si>
  <si>
    <t>F799600000001050</t>
  </si>
  <si>
    <t>13912737484</t>
  </si>
  <si>
    <t>1.884,96</t>
  </si>
  <si>
    <t>STRATEGIC TEAM OF PLANNING SRLCR</t>
  </si>
  <si>
    <t>02511660819</t>
  </si>
  <si>
    <t>F799600000001134</t>
  </si>
  <si>
    <t>14231661053</t>
  </si>
  <si>
    <t>30.500,00</t>
  </si>
  <si>
    <t>F799600000001082</t>
  </si>
  <si>
    <t>14019900112</t>
  </si>
  <si>
    <t>338,00</t>
  </si>
  <si>
    <t>F799600000001096</t>
  </si>
  <si>
    <t>14071022892</t>
  </si>
  <si>
    <t>145</t>
  </si>
  <si>
    <t>798,51</t>
  </si>
  <si>
    <t>F799600000001085</t>
  </si>
  <si>
    <t>14029593822</t>
  </si>
  <si>
    <t>116</t>
  </si>
  <si>
    <t>6.553,44</t>
  </si>
  <si>
    <t>GALATIOTO GIUSEPPE</t>
  </si>
  <si>
    <t>GLTGPP75L27L331A</t>
  </si>
  <si>
    <t>F799600000001043</t>
  </si>
  <si>
    <t>13876691294</t>
  </si>
  <si>
    <t>11/2025</t>
  </si>
  <si>
    <t>683,20</t>
  </si>
  <si>
    <t>F799600000001077</t>
  </si>
  <si>
    <t>14020133992</t>
  </si>
  <si>
    <t>FPA 10/25</t>
  </si>
  <si>
    <t>374,00</t>
  </si>
  <si>
    <t>F799600000001078</t>
  </si>
  <si>
    <t>14020448841</t>
  </si>
  <si>
    <t>689,00</t>
  </si>
  <si>
    <t>dott.ssa STEFANIA TRIPI Pedagogista</t>
  </si>
  <si>
    <t>TRPSFN70S50D423E</t>
  </si>
  <si>
    <t>F799600000001041</t>
  </si>
  <si>
    <t>13868426235</t>
  </si>
  <si>
    <t>670,20</t>
  </si>
  <si>
    <t>SAFINA CATERINA</t>
  </si>
  <si>
    <t>SFNCRN58M61L331W</t>
  </si>
  <si>
    <t>F799600000001037</t>
  </si>
  <si>
    <t>13808917374</t>
  </si>
  <si>
    <t>1.519,07</t>
  </si>
  <si>
    <t>SERVITO SANA SRL</t>
  </si>
  <si>
    <t>02705380810</t>
  </si>
  <si>
    <t>F799600000001120</t>
  </si>
  <si>
    <t>14114595022</t>
  </si>
  <si>
    <t>F799600000001076</t>
  </si>
  <si>
    <t>13983424892</t>
  </si>
  <si>
    <t>28/PA</t>
  </si>
  <si>
    <t>MAGIC MUSIC SRL</t>
  </si>
  <si>
    <t>02442900813</t>
  </si>
  <si>
    <t>F799600000001157</t>
  </si>
  <si>
    <t>14318870892</t>
  </si>
  <si>
    <t>1.090,00</t>
  </si>
  <si>
    <t>F799600000001097</t>
  </si>
  <si>
    <t>14080369989</t>
  </si>
  <si>
    <t>FPA 13/25</t>
  </si>
  <si>
    <t>702,00</t>
  </si>
  <si>
    <t>AZIENDA AGRICOLA PUPILLO CARMELA</t>
  </si>
  <si>
    <t>PPLCML77H65C3R1J</t>
  </si>
  <si>
    <t>F799600000001116</t>
  </si>
  <si>
    <t>14091150009</t>
  </si>
  <si>
    <t>F799600000001062</t>
  </si>
  <si>
    <t>13963060531</t>
  </si>
  <si>
    <t>91</t>
  </si>
  <si>
    <t>44,28</t>
  </si>
  <si>
    <t>F799600000001057</t>
  </si>
  <si>
    <t>13957036312</t>
  </si>
  <si>
    <t>90</t>
  </si>
  <si>
    <t>982,56</t>
  </si>
  <si>
    <t>F799600000001068</t>
  </si>
  <si>
    <t>13975366804</t>
  </si>
  <si>
    <t>2.769,00</t>
  </si>
  <si>
    <t>F799600000001054</t>
  </si>
  <si>
    <t>13951026483</t>
  </si>
  <si>
    <t>1.898,00</t>
  </si>
  <si>
    <t>F799600000001064</t>
  </si>
  <si>
    <t>13963067113</t>
  </si>
  <si>
    <t>92</t>
  </si>
  <si>
    <t>2.191,86</t>
  </si>
  <si>
    <t>Ferro Girolamo Massimiliano</t>
  </si>
  <si>
    <t>FRRGLM71P04E974B</t>
  </si>
  <si>
    <t>F799600000001016</t>
  </si>
  <si>
    <t>13734260095</t>
  </si>
  <si>
    <t>2.826,62</t>
  </si>
  <si>
    <t>F799600000001129</t>
  </si>
  <si>
    <t>14200456143</t>
  </si>
  <si>
    <t>2.197,00</t>
  </si>
  <si>
    <t>F799600000001022</t>
  </si>
  <si>
    <t>13802335066</t>
  </si>
  <si>
    <t>4/PA-2025</t>
  </si>
  <si>
    <t>LICATA MARIANGELA</t>
  </si>
  <si>
    <t>LCTMNG79A63D234O</t>
  </si>
  <si>
    <t>F799600000001029</t>
  </si>
  <si>
    <t>13855298303</t>
  </si>
  <si>
    <t>2.248,36</t>
  </si>
  <si>
    <t>F799600000001036</t>
  </si>
  <si>
    <t>13808494241</t>
  </si>
  <si>
    <t>4.264,00</t>
  </si>
  <si>
    <t>ANGELINO S.R.L.</t>
  </si>
  <si>
    <t>02562780813</t>
  </si>
  <si>
    <t>F799600000001044</t>
  </si>
  <si>
    <t>13896153478</t>
  </si>
  <si>
    <t>250,00</t>
  </si>
  <si>
    <t>F799600000001061</t>
  </si>
  <si>
    <t>13968078124</t>
  </si>
  <si>
    <t>6.929,82</t>
  </si>
  <si>
    <t>F799600000001056</t>
  </si>
  <si>
    <t>13956611809</t>
  </si>
  <si>
    <t>87</t>
  </si>
  <si>
    <t>17.883,87</t>
  </si>
  <si>
    <t>F799600000001053</t>
  </si>
  <si>
    <t>13956557642</t>
  </si>
  <si>
    <t>85</t>
  </si>
  <si>
    <t>243,54</t>
  </si>
  <si>
    <t>F799600000001070</t>
  </si>
  <si>
    <t>13975544349</t>
  </si>
  <si>
    <t>663,00</t>
  </si>
  <si>
    <t>F799600000001110</t>
  </si>
  <si>
    <t>14087106905</t>
  </si>
  <si>
    <t>6.206,88</t>
  </si>
  <si>
    <t>F799600000001139</t>
  </si>
  <si>
    <t>14253564778</t>
  </si>
  <si>
    <t>42.499,92</t>
  </si>
  <si>
    <t>F799600000001112</t>
  </si>
  <si>
    <t>14088252891</t>
  </si>
  <si>
    <t>13/PA</t>
  </si>
  <si>
    <t>110,00</t>
  </si>
  <si>
    <t>F799600000001118</t>
  </si>
  <si>
    <t>14110880236</t>
  </si>
  <si>
    <t>2.767,50</t>
  </si>
  <si>
    <t>F799600000001130</t>
  </si>
  <si>
    <t>14200568612</t>
  </si>
  <si>
    <t>FPA 18/25</t>
  </si>
  <si>
    <t>2.366,00</t>
  </si>
  <si>
    <t>F799600000001131</t>
  </si>
  <si>
    <t>14211306482</t>
  </si>
  <si>
    <t>7.341,72</t>
  </si>
  <si>
    <t>FERRARA PAOLA</t>
  </si>
  <si>
    <t>FRRPLA73R70D423K</t>
  </si>
  <si>
    <t>F799600000001048</t>
  </si>
  <si>
    <t>13915881051</t>
  </si>
  <si>
    <t>4.947,99</t>
  </si>
  <si>
    <t>F799600000001115</t>
  </si>
  <si>
    <t>14090880899</t>
  </si>
  <si>
    <t>2.944,62</t>
  </si>
  <si>
    <t>F799600000001126</t>
  </si>
  <si>
    <t>14121234697</t>
  </si>
  <si>
    <t>653,33</t>
  </si>
  <si>
    <t>F799600000001080</t>
  </si>
  <si>
    <t>14020227942</t>
  </si>
  <si>
    <t>208,00</t>
  </si>
  <si>
    <t>LAB99 di Antonino TRIOLO</t>
  </si>
  <si>
    <t>TRLNNN75B28H700T</t>
  </si>
  <si>
    <t>F799600000001020</t>
  </si>
  <si>
    <t>13743181722</t>
  </si>
  <si>
    <t>2.958,67</t>
  </si>
  <si>
    <t>F799600000001031</t>
  </si>
  <si>
    <t>13808654141</t>
  </si>
  <si>
    <t>376,38</t>
  </si>
  <si>
    <t>F799600000001063</t>
  </si>
  <si>
    <t>13968090487</t>
  </si>
  <si>
    <t>FPA 17/25</t>
  </si>
  <si>
    <t>1.527,66</t>
  </si>
  <si>
    <t>F799600000001038</t>
  </si>
  <si>
    <t>13809517610</t>
  </si>
  <si>
    <t>3.534,96</t>
  </si>
  <si>
    <t>TALLAMONA FRANCESCA</t>
  </si>
  <si>
    <t>TLLFNC87H56D423K</t>
  </si>
  <si>
    <t>F799600000001046</t>
  </si>
  <si>
    <t>13911871020</t>
  </si>
  <si>
    <t>CIRILLO MARIANGELA</t>
  </si>
  <si>
    <t>CRLMNG70R58D423E</t>
  </si>
  <si>
    <t>F799600000001045</t>
  </si>
  <si>
    <t>13908039085</t>
  </si>
  <si>
    <t>001</t>
  </si>
  <si>
    <t>1.113,84</t>
  </si>
  <si>
    <t>CATANIA SEBASTIANO</t>
  </si>
  <si>
    <t>CTNSST81E29I199B</t>
  </si>
  <si>
    <t>F799600000001018</t>
  </si>
  <si>
    <t>13734745325</t>
  </si>
  <si>
    <t>1/PA-2025</t>
  </si>
  <si>
    <t>1.340,40</t>
  </si>
  <si>
    <t>F799600000001084</t>
  </si>
  <si>
    <t>14027163023</t>
  </si>
  <si>
    <t>112</t>
  </si>
  <si>
    <t>21.196,49</t>
  </si>
  <si>
    <t>F799600000001091</t>
  </si>
  <si>
    <t>14060737816</t>
  </si>
  <si>
    <t>928,50</t>
  </si>
  <si>
    <t>F799600000001009</t>
  </si>
  <si>
    <t>13573137713</t>
  </si>
  <si>
    <t>3.405,78</t>
  </si>
  <si>
    <t>F799600000001028</t>
  </si>
  <si>
    <t>13804441523</t>
  </si>
  <si>
    <t>3.341,50</t>
  </si>
  <si>
    <t>F799600000001083</t>
  </si>
  <si>
    <t>14027551810</t>
  </si>
  <si>
    <t>113</t>
  </si>
  <si>
    <t>10.569,00</t>
  </si>
  <si>
    <t>Virga Carmela</t>
  </si>
  <si>
    <t>VRGCML83A48D423K</t>
  </si>
  <si>
    <t>F799600000001030</t>
  </si>
  <si>
    <t>13808172534</t>
  </si>
  <si>
    <t>989,94</t>
  </si>
  <si>
    <t>F799600000001019</t>
  </si>
  <si>
    <t>13738901674</t>
  </si>
  <si>
    <t>260</t>
  </si>
  <si>
    <t>494,00</t>
  </si>
  <si>
    <t>F799600000001111</t>
  </si>
  <si>
    <t>14087340812</t>
  </si>
  <si>
    <t>5.558,40</t>
  </si>
  <si>
    <t>RIZZUTO SERGIO</t>
  </si>
  <si>
    <t>RZZSRG73S13G273X</t>
  </si>
  <si>
    <t>F799600000001035</t>
  </si>
  <si>
    <t>13863768318</t>
  </si>
  <si>
    <t>2/FE</t>
  </si>
  <si>
    <t>1.558,19</t>
  </si>
  <si>
    <t>F799600000001119</t>
  </si>
  <si>
    <t>14111212505</t>
  </si>
  <si>
    <t>170</t>
  </si>
  <si>
    <t>487,08</t>
  </si>
  <si>
    <t>F799600000001060</t>
  </si>
  <si>
    <t>13958300328</t>
  </si>
  <si>
    <t>86</t>
  </si>
  <si>
    <t>6.221,34</t>
  </si>
  <si>
    <t>F799600000001100</t>
  </si>
  <si>
    <t>14088088313</t>
  </si>
  <si>
    <t>11/PA</t>
  </si>
  <si>
    <t>1.053,00</t>
  </si>
  <si>
    <t>F799600000001071</t>
  </si>
  <si>
    <t>13982837113</t>
  </si>
  <si>
    <t>99</t>
  </si>
  <si>
    <t>7.394,75</t>
  </si>
  <si>
    <t>F799600000001104</t>
  </si>
  <si>
    <t>14086784972</t>
  </si>
  <si>
    <t>F799600000001055</t>
  </si>
  <si>
    <t>13956990781</t>
  </si>
  <si>
    <t>88</t>
  </si>
  <si>
    <t>1.812,71</t>
  </si>
  <si>
    <t>F799600000001094</t>
  </si>
  <si>
    <t>14066918299</t>
  </si>
  <si>
    <t>36</t>
  </si>
  <si>
    <t>2.352,63</t>
  </si>
  <si>
    <t>F799600000001147</t>
  </si>
  <si>
    <t>14281857878</t>
  </si>
  <si>
    <t>V2/518846</t>
  </si>
  <si>
    <t>2.986,56</t>
  </si>
  <si>
    <t>F799600000001114</t>
  </si>
  <si>
    <t>14088204632</t>
  </si>
  <si>
    <t>12/PA</t>
  </si>
  <si>
    <t>2.093,00</t>
  </si>
  <si>
    <t>F799600000001072</t>
  </si>
  <si>
    <t>13984784350</t>
  </si>
  <si>
    <t>929,88</t>
  </si>
  <si>
    <t>F799600000001066</t>
  </si>
  <si>
    <t>13979270590</t>
  </si>
  <si>
    <t>98</t>
  </si>
  <si>
    <t>F799600000001161</t>
  </si>
  <si>
    <t>14321915726</t>
  </si>
  <si>
    <t>28/2025/PA</t>
  </si>
  <si>
    <t>F799600000001123</t>
  </si>
  <si>
    <t>14124507829</t>
  </si>
  <si>
    <t>653,34</t>
  </si>
  <si>
    <t>Bruno Giovanna</t>
  </si>
  <si>
    <t>BRNGNN78M56D423E</t>
  </si>
  <si>
    <t>F799600000001107</t>
  </si>
  <si>
    <t>14085961918</t>
  </si>
  <si>
    <t>28 _2025</t>
  </si>
  <si>
    <t>1.672,00</t>
  </si>
  <si>
    <t>F799600000001125</t>
  </si>
  <si>
    <t>14124195262</t>
  </si>
  <si>
    <t>165</t>
  </si>
  <si>
    <t>332,10</t>
  </si>
  <si>
    <t>F799600000001059</t>
  </si>
  <si>
    <t>13956653239</t>
  </si>
  <si>
    <t>89</t>
  </si>
  <si>
    <t>14.820,37</t>
  </si>
  <si>
    <t>F799600000001098</t>
  </si>
  <si>
    <t>14080419839</t>
  </si>
  <si>
    <t>F799600000001164</t>
  </si>
  <si>
    <t>14321339175</t>
  </si>
  <si>
    <t>28/2025</t>
  </si>
  <si>
    <t>671,00</t>
  </si>
  <si>
    <t>F799600000001137</t>
  </si>
  <si>
    <t>14253925407</t>
  </si>
  <si>
    <t>4.995,00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</si>
</sst>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9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right"/>
    </xf>
    <xf numFmtId="1" fontId="10" fillId="8" borderId="1" xfId="0" applyNumberFormat="1" applyFont="1" applyFill="1" applyBorder="1" applyAlignment="1">
      <alignment horizontal="left"/>
    </xf>
    <xf numFmtId="1" fontId="10" fillId="8" borderId="1" xfId="0" applyNumberFormat="1" applyFont="1" applyFill="1" applyBorder="1" applyAlignment="1">
      <alignment horizontal="center"/>
    </xf>
    <xf numFmtId="2" fontId="10" fillId="8" borderId="1" xfId="0" applyNumberFormat="1" applyFont="1" applyFill="1" applyBorder="1" applyAlignment="1">
      <alignment horizontal="center"/>
    </xf>
    <xf numFmtId="43" fontId="0" fillId="0" borderId="0" xfId="1" applyFont="1" applyAlignment="1">
      <alignment horizontal="center"/>
    </xf>
    <xf numFmtId="43" fontId="10" fillId="8" borderId="1" xfId="1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9E47F-D452-45F4-A999-68493B6A73F0}">
  <sheetPr filterMode="1">
    <tabColor rgb="FFFFC000"/>
  </sheetPr>
  <dimension ref="A1:T791"/>
  <sheetViews>
    <sheetView topLeftCell="A2" zoomScale="80" zoomScaleNormal="80" workbookViewId="0">
      <selection activeCell="D809" sqref="D809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SUBTOTAL(9,L6:L789)</f>
        <v>42709.090000000004</v>
      </c>
      <c r="M791" s="15"/>
      <c r="N791" s="46">
        <f>P791/L791</f>
        <v>20.159232378868289</v>
      </c>
      <c r="O791" s="46">
        <f>Q791/L791</f>
        <v>-10.297047537187046</v>
      </c>
      <c r="P791" s="15">
        <f t="shared" ref="P791:Q791" si="26">SUBTOTAL(9,P6:P789)</f>
        <v>860982.47</v>
      </c>
      <c r="Q791" s="15">
        <f t="shared" si="26"/>
        <v>-439777.52999999997</v>
      </c>
    </row>
  </sheetData>
  <autoFilter ref="A5:T790" xr:uid="{F3518353-FABE-44B8-B72D-62903DCA63C1}">
    <filterColumn colId="1">
      <filters>
        <filter val="AG8UJP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987AC-2315-4843-8372-B0B1D5AFE177}">
  <sheetPr filterMode="1">
    <tabColor rgb="FFFF0000"/>
  </sheetPr>
  <dimension ref="A1:T791"/>
  <sheetViews>
    <sheetView topLeftCell="A2" zoomScale="80" zoomScaleNormal="80" workbookViewId="0">
      <selection activeCell="E808" sqref="E808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SUBTOTAL(9,L643:L657)</f>
        <v>36341.240000000005</v>
      </c>
      <c r="M791" s="15"/>
      <c r="N791" s="46">
        <f>P791/L791</f>
        <v>29.245927766911631</v>
      </c>
      <c r="O791" s="46">
        <f>Q791/L791</f>
        <v>-0.75407223308835891</v>
      </c>
      <c r="P791" s="15">
        <f t="shared" ref="P791:Q791" si="26">SUBTOTAL(9,P643:P657)</f>
        <v>1062833.2799999998</v>
      </c>
      <c r="Q791" s="15">
        <f t="shared" si="26"/>
        <v>-27403.919999999998</v>
      </c>
    </row>
  </sheetData>
  <autoFilter ref="A5:T790" xr:uid="{940987AC-2315-4843-8372-B0B1D5AFE177}">
    <filterColumn colId="0">
      <filters>
        <filter val="GO2PTU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18353-FABE-44B8-B72D-62903DCA63C1}">
  <sheetPr filterMode="1">
    <tabColor rgb="FF00B0F0"/>
  </sheetPr>
  <dimension ref="A1:T791"/>
  <sheetViews>
    <sheetView topLeftCell="A2" zoomScale="80" zoomScaleNormal="80" workbookViewId="0">
      <pane ySplit="281" topLeftCell="A283" activePane="bottomLeft" state="frozen"/>
      <selection activeCell="A2" sqref="A2"/>
      <selection pane="bottomLeft" activeCell="A283" sqref="A283:XFD283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SUBTOTAL(9,L6:L789)</f>
        <v>1039692.7699999997</v>
      </c>
      <c r="M791" s="15"/>
      <c r="N791" s="46">
        <f>P791/L791</f>
        <v>25.215591005792987</v>
      </c>
      <c r="O791" s="46">
        <f>Q791/L791</f>
        <v>-4.9018252574748633</v>
      </c>
      <c r="P791" s="15">
        <f t="shared" ref="P791:Q791" si="26">SUBTOTAL(9,P6:P789)</f>
        <v>26216467.659999989</v>
      </c>
      <c r="Q791" s="15">
        <f t="shared" si="26"/>
        <v>-5096392.2800000021</v>
      </c>
    </row>
  </sheetData>
  <autoFilter ref="A5:T790" xr:uid="{F3518353-FABE-44B8-B72D-62903DCA63C1}">
    <filterColumn colId="1">
      <filters>
        <filter val="DIIJCN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1D4AE-E31F-42D4-8BCC-2567A1BD0394}">
  <sheetPr filterMode="1">
    <tabColor rgb="FF00B050"/>
  </sheetPr>
  <dimension ref="A1:T791"/>
  <sheetViews>
    <sheetView topLeftCell="A2" zoomScale="80" zoomScaleNormal="80" workbookViewId="0">
      <pane ySplit="497" topLeftCell="A499" activePane="bottomLeft" state="frozen"/>
      <selection activeCell="A2" sqref="A2"/>
      <selection pane="bottomLeft" activeCell="A499" sqref="A499:XFD499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47">
        <f>SUBTOTAL(9,L6:L789)</f>
        <v>5115583.1499999994</v>
      </c>
      <c r="M791" s="47"/>
      <c r="N791" s="48">
        <f>P791/L791</f>
        <v>35.494864977417109</v>
      </c>
      <c r="O791" s="48">
        <f>Q791/L791</f>
        <v>5.4948649774170928</v>
      </c>
      <c r="P791" s="47">
        <f t="shared" ref="P791:Q791" si="26">SUBTOTAL(9,P6:P789)</f>
        <v>181576933.19000006</v>
      </c>
      <c r="Q791" s="47">
        <f t="shared" si="26"/>
        <v>28109438.690000005</v>
      </c>
    </row>
  </sheetData>
  <autoFilter ref="A5:T790" xr:uid="{4A41D4AE-E31F-42D4-8BCC-2567A1BD0394}">
    <filterColumn colId="1">
      <filters>
        <filter val="MDQNHB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8BE0E-774E-453C-99F1-98C3E66BCA57}">
  <sheetPr filterMode="1">
    <tabColor rgb="FF92D050"/>
  </sheetPr>
  <dimension ref="A1:T791"/>
  <sheetViews>
    <sheetView topLeftCell="A2" zoomScale="80" zoomScaleNormal="80" workbookViewId="0">
      <pane ySplit="191" topLeftCell="A193" activePane="bottomLeft" state="frozen"/>
      <selection activeCell="A2" sqref="A2"/>
      <selection pane="bottomLeft" activeCell="A193" sqref="A193:XFD193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47">
        <f>SUBTOTAL(9,L6:L789)</f>
        <v>1469173.1700000006</v>
      </c>
      <c r="M791" s="15"/>
      <c r="N791" s="46">
        <f>P791/L791</f>
        <v>42.847358749411363</v>
      </c>
      <c r="O791" s="46">
        <f>Q791/L791</f>
        <v>4.4186155945115688</v>
      </c>
      <c r="P791" s="15">
        <f t="shared" ref="P791:Q791" si="26">SUBTOTAL(9,P6:P789)</f>
        <v>62950189.879999958</v>
      </c>
      <c r="Q791" s="15">
        <f t="shared" si="26"/>
        <v>6491711.4799999995</v>
      </c>
    </row>
  </sheetData>
  <autoFilter ref="A5:T790" xr:uid="{4398BE0E-774E-453C-99F1-98C3E66BCA57}">
    <filterColumn colId="0">
      <filters>
        <filter val="BARLT0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0D9DB-DB12-440C-97F4-E72B67E32D63}">
  <sheetPr filterMode="1">
    <tabColor rgb="FFFFFF00"/>
  </sheetPr>
  <dimension ref="A1:T791"/>
  <sheetViews>
    <sheetView topLeftCell="B156" zoomScale="80" zoomScaleNormal="80" workbookViewId="0">
      <selection activeCell="G795" sqref="G795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SUBTOTAL(9,L156:L192)</f>
        <v>930936.82999999973</v>
      </c>
      <c r="M791" s="15"/>
      <c r="N791" s="46">
        <f>P791/L791</f>
        <v>27.960511928612817</v>
      </c>
      <c r="O791" s="46">
        <f>Q791/L791</f>
        <v>-2.0394880713871877</v>
      </c>
      <c r="P791" s="15">
        <f t="shared" ref="P791:Q791" si="26">SUBTOTAL(9,P156:P192)</f>
        <v>26029470.339999996</v>
      </c>
      <c r="Q791" s="15">
        <f t="shared" si="26"/>
        <v>-1898634.5600000017</v>
      </c>
    </row>
  </sheetData>
  <autoFilter ref="A5:T790" xr:uid="{5680D9DB-DB12-440C-97F4-E72B67E32D63}">
    <filterColumn colId="1">
      <filters>
        <filter val="TREAO1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C2FAB-7BDA-4F05-9462-313102994864}">
  <sheetPr filterMode="1">
    <tabColor rgb="FFFFC000"/>
  </sheetPr>
  <dimension ref="A1:T791"/>
  <sheetViews>
    <sheetView topLeftCell="A2" zoomScale="80" zoomScaleNormal="80" workbookViewId="0">
      <pane ySplit="12" topLeftCell="A14" activePane="bottomLeft" state="frozen"/>
      <selection activeCell="A2" sqref="A2"/>
      <selection pane="bottomLeft" activeCell="A14" sqref="A14:XFD14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SUBTOTAL(9,L14:L155)</f>
        <v>743349.80999999947</v>
      </c>
      <c r="M791" s="15"/>
      <c r="N791" s="46">
        <f>P791/L791</f>
        <v>25.378824432604631</v>
      </c>
      <c r="O791" s="46">
        <f>Q791/L791</f>
        <v>-8.8702433246064878</v>
      </c>
      <c r="P791" s="15">
        <f t="shared" ref="P791:Q791" si="26">SUBTOTAL(9,P14:P155)</f>
        <v>18865344.319999997</v>
      </c>
      <c r="Q791" s="15">
        <f t="shared" si="26"/>
        <v>-6593693.6899999967</v>
      </c>
    </row>
  </sheetData>
  <autoFilter ref="A5:T790" xr:uid="{C96C2FAB-7BDA-4F05-9462-313102994864}">
    <filterColumn colId="0">
      <filters>
        <filter val="W22HX2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A6405-1601-4139-A23A-8670010D9321}">
  <sheetPr filterMode="1">
    <tabColor rgb="FFFF0000"/>
  </sheetPr>
  <dimension ref="A1:T791"/>
  <sheetViews>
    <sheetView topLeftCell="A2" zoomScale="80" zoomScaleNormal="80" workbookViewId="0">
      <selection activeCell="A6" sqref="A6:XFD6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hidden="1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hidden="1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hidden="1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hidden="1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hidden="1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hidden="1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hidden="1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hidden="1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hidden="1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hidden="1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hidden="1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hidden="1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hidden="1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hidden="1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hidden="1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hidden="1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hidden="1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hidden="1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hidden="1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hidden="1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hidden="1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hidden="1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hidden="1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hidden="1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hidden="1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hidden="1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hidden="1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hidden="1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hidden="1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hidden="1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hidden="1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hidden="1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hidden="1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hidden="1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hidden="1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hidden="1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hidden="1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hidden="1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hidden="1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hidden="1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hidden="1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hidden="1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hidden="1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hidden="1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hidden="1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hidden="1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hidden="1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hidden="1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hidden="1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hidden="1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hidden="1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hidden="1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hidden="1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hidden="1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hidden="1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hidden="1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hidden="1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hidden="1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hidden="1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hidden="1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hidden="1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hidden="1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hidden="1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hidden="1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hidden="1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hidden="1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hidden="1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hidden="1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hidden="1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hidden="1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hidden="1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hidden="1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hidden="1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hidden="1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hidden="1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hidden="1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hidden="1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hidden="1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hidden="1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hidden="1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hidden="1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hidden="1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hidden="1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hidden="1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hidden="1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hidden="1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hidden="1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hidden="1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hidden="1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hidden="1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hidden="1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hidden="1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hidden="1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hidden="1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hidden="1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hidden="1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hidden="1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hidden="1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hidden="1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hidden="1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hidden="1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hidden="1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hidden="1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hidden="1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hidden="1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hidden="1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hidden="1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hidden="1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hidden="1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SUBTOTAL(9,L6:L13)</f>
        <v>24470.55</v>
      </c>
      <c r="M791" s="15"/>
      <c r="N791" s="46">
        <f>P791/L791</f>
        <v>32.765438864267459</v>
      </c>
      <c r="O791" s="46">
        <f>Q791/L791</f>
        <v>-4.9814389133059942</v>
      </c>
      <c r="P791" s="15">
        <f t="shared" ref="P791:Q791" si="26">SUBTOTAL(9,P6:P13)</f>
        <v>801788.31</v>
      </c>
      <c r="Q791" s="15">
        <f t="shared" si="26"/>
        <v>-121898.55</v>
      </c>
    </row>
  </sheetData>
  <autoFilter ref="A5:T790" xr:uid="{E5FA6405-1601-4139-A23A-8670010D9321}">
    <filterColumn colId="1">
      <filters>
        <filter val="WBV3JL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6032-4586-45C5-AA4C-3B1DEAE8CA4F}">
  <sheetPr filterMode="1">
    <tabColor rgb="FFC00000"/>
  </sheetPr>
  <dimension ref="A1:T791"/>
  <sheetViews>
    <sheetView topLeftCell="B2" zoomScale="80" zoomScaleNormal="80" workbookViewId="0">
      <pane ySplit="679" topLeftCell="A681" activePane="bottomLeft" state="frozen"/>
      <selection activeCell="B2" sqref="B2"/>
      <selection pane="bottomLeft" activeCell="I691" sqref="I691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0.140625" style="3" customWidth="1"/>
    <col min="8" max="8" width="8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19.42578125" style="11" customWidth="1"/>
    <col min="17" max="17" width="23.28515625" style="6" customWidth="1"/>
    <col min="18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hidden="1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hidden="1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hidden="1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hidden="1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hidden="1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hidden="1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hidden="1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hidden="1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hidden="1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hidden="1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hidden="1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hidden="1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hidden="1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hidden="1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hidden="1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hidden="1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hidden="1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hidden="1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hidden="1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hidden="1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hidden="1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hidden="1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hidden="1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hidden="1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hidden="1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hidden="1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hidden="1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hidden="1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hidden="1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hidden="1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hidden="1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hidden="1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hidden="1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hidden="1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hidden="1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hidden="1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hidden="1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hidden="1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hidden="1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hidden="1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hidden="1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hidden="1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hidden="1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hidden="1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hidden="1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hidden="1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hidden="1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hidden="1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hidden="1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hidden="1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hidden="1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hidden="1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hidden="1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hidden="1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hidden="1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hidden="1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hidden="1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hidden="1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hidden="1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hidden="1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hidden="1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hidden="1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hidden="1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hidden="1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hidden="1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hidden="1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hidden="1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hidden="1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hidden="1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hidden="1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hidden="1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hidden="1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hidden="1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hidden="1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hidden="1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hidden="1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hidden="1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hidden="1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hidden="1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hidden="1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hidden="1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hidden="1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hidden="1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hidden="1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hidden="1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hidden="1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hidden="1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hidden="1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hidden="1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hidden="1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hidden="1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hidden="1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hidden="1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hidden="1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hidden="1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hidden="1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hidden="1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hidden="1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hidden="1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hidden="1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hidden="1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hidden="1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hidden="1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hidden="1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hidden="1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hidden="1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hidden="1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hidden="1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hidden="1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hidden="1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hidden="1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hidden="1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hidden="1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hidden="1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hidden="1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hidden="1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hidden="1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hidden="1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hidden="1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hidden="1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hidden="1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hidden="1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hidden="1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hidden="1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hidden="1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hidden="1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hidden="1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hidden="1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hidden="1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hidden="1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hidden="1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hidden="1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hidden="1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hidden="1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hidden="1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hidden="1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hidden="1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hidden="1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hidden="1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hidden="1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hidden="1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hidden="1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hidden="1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hidden="1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hidden="1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hidden="1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hidden="1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hidden="1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hidden="1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hidden="1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hidden="1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hidden="1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hidden="1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hidden="1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hidden="1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hidden="1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hidden="1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hidden="1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hidden="1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hidden="1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hidden="1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hidden="1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hidden="1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hidden="1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hidden="1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hidden="1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hidden="1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hidden="1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hidden="1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hidden="1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hidden="1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hidden="1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hidden="1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hidden="1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hidden="1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hidden="1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hidden="1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hidden="1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hidden="1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hidden="1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hidden="1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hidden="1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hidden="1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hidden="1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hidden="1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hidden="1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hidden="1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hidden="1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hidden="1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hidden="1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hidden="1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hidden="1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hidden="1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hidden="1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hidden="1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hidden="1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hidden="1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hidden="1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hidden="1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hidden="1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hidden="1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hidden="1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hidden="1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hidden="1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hidden="1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hidden="1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hidden="1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hidden="1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hidden="1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hidden="1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hidden="1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hidden="1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hidden="1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hidden="1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hidden="1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hidden="1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hidden="1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hidden="1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hidden="1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hidden="1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hidden="1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hidden="1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hidden="1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hidden="1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hidden="1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hidden="1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hidden="1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hidden="1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hidden="1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hidden="1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hidden="1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hidden="1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hidden="1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hidden="1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hidden="1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hidden="1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hidden="1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hidden="1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hidden="1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hidden="1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hidden="1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hidden="1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hidden="1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hidden="1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hidden="1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hidden="1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hidden="1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hidden="1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hidden="1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hidden="1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hidden="1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hidden="1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hidden="1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hidden="1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hidden="1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hidden="1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hidden="1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hidden="1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hidden="1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hidden="1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hidden="1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hidden="1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hidden="1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hidden="1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hidden="1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hidden="1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hidden="1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hidden="1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hidden="1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hidden="1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hidden="1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hidden="1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hidden="1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hidden="1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hidden="1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hidden="1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hidden="1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hidden="1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hidden="1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hidden="1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hidden="1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hidden="1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hidden="1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hidden="1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hidden="1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hidden="1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hidden="1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hidden="1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hidden="1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hidden="1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hidden="1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hidden="1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hidden="1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hidden="1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hidden="1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hidden="1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hidden="1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hidden="1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hidden="1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hidden="1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hidden="1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hidden="1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hidden="1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hidden="1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hidden="1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hidden="1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hidden="1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hidden="1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hidden="1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hidden="1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hidden="1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hidden="1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hidden="1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hidden="1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hidden="1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hidden="1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hidden="1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hidden="1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hidden="1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hidden="1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hidden="1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hidden="1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hidden="1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hidden="1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hidden="1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hidden="1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hidden="1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hidden="1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hidden="1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hidden="1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hidden="1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hidden="1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hidden="1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hidden="1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hidden="1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hidden="1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hidden="1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hidden="1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hidden="1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hidden="1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hidden="1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hidden="1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hidden="1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hidden="1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hidden="1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hidden="1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hidden="1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hidden="1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hidden="1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hidden="1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hidden="1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hidden="1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hidden="1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hidden="1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hidden="1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hidden="1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hidden="1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hidden="1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hidden="1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hidden="1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hidden="1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hidden="1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hidden="1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hidden="1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hidden="1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hidden="1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hidden="1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hidden="1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hidden="1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hidden="1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hidden="1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hidden="1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hidden="1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hidden="1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hidden="1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hidden="1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hidden="1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hidden="1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hidden="1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hidden="1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hidden="1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hidden="1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hidden="1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hidden="1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hidden="1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hidden="1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hidden="1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hidden="1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hidden="1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hidden="1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hidden="1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hidden="1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hidden="1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hidden="1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hidden="1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hidden="1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hidden="1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hidden="1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hidden="1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hidden="1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hidden="1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hidden="1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hidden="1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hidden="1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hidden="1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hidden="1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hidden="1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hidden="1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hidden="1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hidden="1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hidden="1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hidden="1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hidden="1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hidden="1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hidden="1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hidden="1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hidden="1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hidden="1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hidden="1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hidden="1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hidden="1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hidden="1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hidden="1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hidden="1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hidden="1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hidden="1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hidden="1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hidden="1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hidden="1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hidden="1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hidden="1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hidden="1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hidden="1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hidden="1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hidden="1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hidden="1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hidden="1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hidden="1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hidden="1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hidden="1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hidden="1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hidden="1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hidden="1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hidden="1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hidden="1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hidden="1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hidden="1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hidden="1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hidden="1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hidden="1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hidden="1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hidden="1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hidden="1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hidden="1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hidden="1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hidden="1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hidden="1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hidden="1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hidden="1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hidden="1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hidden="1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hidden="1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hidden="1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hidden="1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hidden="1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hidden="1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hidden="1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hidden="1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hidden="1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hidden="1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hidden="1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hidden="1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hidden="1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hidden="1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hidden="1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hidden="1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hidden="1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hidden="1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hidden="1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hidden="1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hidden="1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hidden="1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hidden="1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hidden="1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hidden="1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hidden="1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hidden="1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hidden="1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hidden="1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hidden="1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hidden="1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hidden="1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hidden="1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hidden="1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hidden="1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hidden="1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hidden="1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hidden="1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hidden="1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hidden="1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hidden="1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hidden="1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hidden="1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hidden="1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hidden="1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hidden="1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hidden="1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hidden="1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hidden="1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hidden="1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hidden="1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hidden="1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hidden="1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hidden="1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hidden="1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hidden="1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hidden="1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hidden="1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hidden="1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hidden="1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hidden="1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hidden="1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hidden="1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hidden="1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hidden="1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hidden="1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hidden="1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hidden="1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hidden="1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hidden="1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hidden="1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hidden="1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hidden="1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hidden="1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hidden="1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hidden="1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hidden="1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hidden="1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hidden="1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hidden="1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hidden="1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hidden="1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hidden="1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hidden="1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hidden="1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hidden="1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hidden="1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hidden="1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hidden="1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hidden="1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hidden="1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hidden="1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hidden="1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hidden="1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hidden="1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hidden="1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hidden="1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hidden="1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hidden="1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hidden="1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hidden="1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hidden="1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hidden="1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hidden="1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hidden="1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hidden="1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hidden="1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hidden="1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hidden="1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hidden="1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hidden="1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hidden="1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hidden="1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hidden="1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hidden="1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hidden="1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hidden="1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hidden="1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hidden="1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hidden="1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hidden="1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hidden="1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hidden="1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hidden="1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hidden="1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hidden="1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hidden="1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hidden="1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hidden="1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hidden="1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hidden="1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hidden="1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hidden="1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hidden="1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hidden="1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hidden="1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hidden="1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hidden="1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hidden="1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hidden="1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hidden="1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hidden="1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hidden="1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hidden="1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hidden="1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hidden="1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hidden="1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hidden="1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hidden="1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hidden="1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hidden="1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hidden="1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hidden="1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hidden="1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hidden="1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hidden="1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hidden="1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hidden="1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hidden="1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hidden="1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hidden="1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hidden="1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hidden="1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hidden="1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hidden="1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hidden="1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hidden="1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hidden="1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hidden="1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hidden="1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hidden="1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hidden="1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hidden="1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hidden="1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hidden="1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hidden="1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hidden="1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hidden="1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hidden="1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hidden="1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hidden="1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hidden="1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hidden="1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hidden="1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hidden="1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hidden="1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hidden="1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hidden="1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hidden="1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hidden="1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hidden="1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hidden="1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hidden="1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hidden="1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hidden="1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hidden="1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hidden="1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hidden="1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hidden="1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hidden="1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hidden="1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hidden="1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hidden="1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hidden="1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hidden="1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hidden="1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hidden="1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hidden="1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hidden="1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hidden="1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hidden="1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hidden="1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  <row r="791" spans="1:17" x14ac:dyDescent="0.25">
      <c r="L791" s="15">
        <f>SUBTOTAL(9,L681:L789)</f>
        <v>340092.29000000004</v>
      </c>
      <c r="M791" s="15"/>
      <c r="N791" s="46">
        <f>P791/L791</f>
        <v>17.965896257160072</v>
      </c>
      <c r="O791" s="46">
        <f>Q791/L791</f>
        <v>-12.028924795678252</v>
      </c>
      <c r="P791" s="15">
        <f t="shared" ref="P791:Q791" si="26">SUBTOTAL(9,P681:P789)</f>
        <v>6110062.7999999989</v>
      </c>
      <c r="Q791" s="15">
        <f t="shared" si="26"/>
        <v>-4090944.5799999996</v>
      </c>
    </row>
  </sheetData>
  <autoFilter ref="A5:T790" xr:uid="{58D46032-4586-45C5-AA4C-3B1DEAE8CA4F}">
    <filterColumn colId="1">
      <filters>
        <filter val="30JCC6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T790"/>
  <sheetViews>
    <sheetView tabSelected="1" topLeftCell="B2" zoomScale="80" zoomScaleNormal="80" workbookViewId="0">
      <pane ySplit="4" topLeftCell="A725" activePane="bottomLeft" state="frozen"/>
      <selection activeCell="B2" sqref="B2"/>
      <selection pane="bottomLeft" activeCell="B6" sqref="A6:XFD6"/>
    </sheetView>
  </sheetViews>
  <sheetFormatPr defaultColWidth="0" defaultRowHeight="15" x14ac:dyDescent="0.25"/>
  <cols>
    <col min="1" max="1" width="14.85546875" style="6" customWidth="1"/>
    <col min="2" max="2" width="16.7109375" style="6" customWidth="1"/>
    <col min="3" max="3" width="30.85546875" style="6" customWidth="1"/>
    <col min="4" max="4" width="23.85546875" style="6" customWidth="1"/>
    <col min="5" max="5" width="19.5703125" style="3" customWidth="1"/>
    <col min="6" max="6" width="22" style="3" customWidth="1"/>
    <col min="7" max="7" width="25" style="3" customWidth="1"/>
    <col min="8" max="8" width="13.42578125" style="4" customWidth="1"/>
    <col min="9" max="9" width="16.7109375" style="3" customWidth="1"/>
    <col min="10" max="10" width="18.140625" style="29" customWidth="1"/>
    <col min="11" max="11" width="17" style="29" customWidth="1"/>
    <col min="12" max="12" width="15.85546875" style="15" customWidth="1"/>
    <col min="13" max="13" width="18.85546875" style="33" customWidth="1"/>
    <col min="14" max="14" width="14.42578125" style="35" customWidth="1"/>
    <col min="15" max="15" width="12.140625" style="40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45659</v>
      </c>
      <c r="K6" s="29">
        <v>45690</v>
      </c>
      <c r="L6" s="43">
        <v>152</v>
      </c>
      <c r="M6" s="29">
        <v>45687</v>
      </c>
      <c r="N6" s="39">
        <v>28</v>
      </c>
      <c r="O6" s="39">
        <v>-3</v>
      </c>
      <c r="P6" s="5">
        <f>L6*N6</f>
        <v>4256</v>
      </c>
      <c r="Q6" s="28">
        <f>L6*O6</f>
        <v>-456</v>
      </c>
    </row>
    <row r="7" spans="1:20" ht="14.45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9">
        <v>45658</v>
      </c>
      <c r="K7" s="29">
        <v>45695</v>
      </c>
      <c r="L7" s="43">
        <v>513.03</v>
      </c>
      <c r="M7" s="29">
        <v>45695</v>
      </c>
      <c r="N7" s="39">
        <v>37</v>
      </c>
      <c r="O7" s="39">
        <v>0</v>
      </c>
      <c r="P7" s="5">
        <f t="shared" ref="P7:P70" si="0">L7*N7</f>
        <v>18982.11</v>
      </c>
      <c r="Q7" s="28">
        <f t="shared" ref="Q7:Q70" si="1">L7*O7</f>
        <v>0</v>
      </c>
    </row>
    <row r="8" spans="1:20" ht="14.45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9">
        <v>45685</v>
      </c>
      <c r="K8" s="29">
        <v>45716</v>
      </c>
      <c r="L8" s="2">
        <v>1025</v>
      </c>
      <c r="M8" s="29">
        <v>45705</v>
      </c>
      <c r="N8" s="39">
        <v>20</v>
      </c>
      <c r="O8" s="39">
        <v>-11</v>
      </c>
      <c r="P8" s="5">
        <f t="shared" si="0"/>
        <v>20500</v>
      </c>
      <c r="Q8" s="28">
        <f t="shared" si="1"/>
        <v>-11275</v>
      </c>
    </row>
    <row r="9" spans="1:20" ht="14.45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9">
        <v>45686</v>
      </c>
      <c r="K9" s="29">
        <v>45716</v>
      </c>
      <c r="L9" s="2">
        <v>1220</v>
      </c>
      <c r="M9" s="29">
        <v>45747</v>
      </c>
      <c r="N9" s="39">
        <v>61</v>
      </c>
      <c r="O9" s="39">
        <v>31</v>
      </c>
      <c r="P9" s="5">
        <f t="shared" si="0"/>
        <v>74420</v>
      </c>
      <c r="Q9" s="28">
        <f t="shared" si="1"/>
        <v>37820</v>
      </c>
    </row>
    <row r="10" spans="1:20" ht="14.45" customHeight="1" x14ac:dyDescent="0.25">
      <c r="A10" s="3" t="s">
        <v>41</v>
      </c>
      <c r="B10" s="3" t="s">
        <v>41</v>
      </c>
      <c r="C10" s="3" t="s">
        <v>68</v>
      </c>
      <c r="D10" s="3" t="s">
        <v>69</v>
      </c>
      <c r="E10" s="3" t="s">
        <v>70</v>
      </c>
      <c r="F10" s="3" t="s">
        <v>71</v>
      </c>
      <c r="G10" s="3" t="s">
        <v>72</v>
      </c>
      <c r="H10" s="3" t="s">
        <v>47</v>
      </c>
      <c r="I10" s="3" t="s">
        <v>73</v>
      </c>
      <c r="J10" s="29">
        <v>45688</v>
      </c>
      <c r="K10" s="29">
        <v>45717</v>
      </c>
      <c r="L10" s="2">
        <v>10965.85</v>
      </c>
      <c r="M10" s="29">
        <v>45715</v>
      </c>
      <c r="N10" s="39">
        <v>27</v>
      </c>
      <c r="O10" s="39">
        <v>-2</v>
      </c>
      <c r="P10" s="5">
        <f t="shared" si="0"/>
        <v>296077.95</v>
      </c>
      <c r="Q10" s="28">
        <f t="shared" si="1"/>
        <v>-21931.7</v>
      </c>
    </row>
    <row r="11" spans="1:20" ht="14.45" customHeight="1" x14ac:dyDescent="0.25">
      <c r="A11" s="3" t="s">
        <v>41</v>
      </c>
      <c r="B11" s="3" t="s">
        <v>41</v>
      </c>
      <c r="C11" s="3" t="s">
        <v>74</v>
      </c>
      <c r="D11" s="3" t="s">
        <v>75</v>
      </c>
      <c r="E11" s="3" t="s">
        <v>76</v>
      </c>
      <c r="F11" s="3" t="s">
        <v>77</v>
      </c>
      <c r="G11" s="3" t="s">
        <v>78</v>
      </c>
      <c r="H11" s="3" t="s">
        <v>47</v>
      </c>
      <c r="I11" s="3" t="s">
        <v>79</v>
      </c>
      <c r="J11" s="29">
        <v>45681</v>
      </c>
      <c r="K11" s="29">
        <v>45714</v>
      </c>
      <c r="L11" s="2">
        <v>4000</v>
      </c>
      <c r="M11" s="29">
        <v>45715</v>
      </c>
      <c r="N11" s="39">
        <v>34</v>
      </c>
      <c r="O11" s="39">
        <v>1</v>
      </c>
      <c r="P11" s="5">
        <f t="shared" si="0"/>
        <v>136000</v>
      </c>
      <c r="Q11" s="28">
        <f t="shared" si="1"/>
        <v>4000</v>
      </c>
    </row>
    <row r="12" spans="1:20" ht="14.45" customHeight="1" x14ac:dyDescent="0.25">
      <c r="A12" s="3" t="s">
        <v>41</v>
      </c>
      <c r="B12" s="3" t="s">
        <v>41</v>
      </c>
      <c r="C12" s="3" t="s">
        <v>80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47</v>
      </c>
      <c r="I12" s="3" t="s">
        <v>85</v>
      </c>
      <c r="J12" s="29">
        <v>45672</v>
      </c>
      <c r="K12" s="29">
        <v>45702</v>
      </c>
      <c r="L12" s="43">
        <v>666.67</v>
      </c>
      <c r="M12" s="29">
        <v>45747</v>
      </c>
      <c r="N12" s="39">
        <v>75</v>
      </c>
      <c r="O12" s="39">
        <v>45</v>
      </c>
      <c r="P12" s="5">
        <f t="shared" si="0"/>
        <v>50000.25</v>
      </c>
      <c r="Q12" s="28">
        <f t="shared" si="1"/>
        <v>30000.149999999998</v>
      </c>
    </row>
    <row r="13" spans="1:20" ht="14.45" customHeight="1" x14ac:dyDescent="0.25">
      <c r="A13" s="3" t="s">
        <v>41</v>
      </c>
      <c r="B13" s="3" t="s">
        <v>41</v>
      </c>
      <c r="C13" s="3" t="s">
        <v>86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47</v>
      </c>
      <c r="I13" s="3" t="s">
        <v>91</v>
      </c>
      <c r="J13" s="29">
        <v>45671</v>
      </c>
      <c r="K13" s="29">
        <v>45732</v>
      </c>
      <c r="L13" s="2">
        <v>5928</v>
      </c>
      <c r="M13" s="29">
        <v>45705</v>
      </c>
      <c r="N13" s="39">
        <v>34</v>
      </c>
      <c r="O13" s="39">
        <v>-27</v>
      </c>
      <c r="P13" s="5">
        <f t="shared" si="0"/>
        <v>201552</v>
      </c>
      <c r="Q13" s="28">
        <f t="shared" si="1"/>
        <v>-160056</v>
      </c>
    </row>
    <row r="14" spans="1:20" ht="14.45" customHeight="1" x14ac:dyDescent="0.25">
      <c r="A14" s="3" t="s">
        <v>92</v>
      </c>
      <c r="B14" s="3" t="s">
        <v>92</v>
      </c>
      <c r="C14" s="3" t="s">
        <v>93</v>
      </c>
      <c r="D14" s="3" t="s">
        <v>94</v>
      </c>
      <c r="E14" s="3" t="s">
        <v>95</v>
      </c>
      <c r="F14" s="3" t="s">
        <v>96</v>
      </c>
      <c r="G14" s="3" t="s">
        <v>97</v>
      </c>
      <c r="H14" s="3" t="s">
        <v>47</v>
      </c>
      <c r="I14" s="3" t="s">
        <v>98</v>
      </c>
      <c r="J14" s="29">
        <v>45650</v>
      </c>
      <c r="K14" s="29">
        <v>45680</v>
      </c>
      <c r="L14" s="43">
        <v>119.53</v>
      </c>
      <c r="M14" s="29">
        <v>45674</v>
      </c>
      <c r="N14" s="39">
        <v>24</v>
      </c>
      <c r="O14" s="39">
        <v>-6</v>
      </c>
      <c r="P14" s="5">
        <f t="shared" si="0"/>
        <v>2868.7200000000003</v>
      </c>
      <c r="Q14" s="28">
        <f t="shared" si="1"/>
        <v>-717.18000000000006</v>
      </c>
    </row>
    <row r="15" spans="1:20" ht="14.45" customHeight="1" x14ac:dyDescent="0.25">
      <c r="A15" s="3" t="s">
        <v>92</v>
      </c>
      <c r="B15" s="3" t="s">
        <v>92</v>
      </c>
      <c r="C15" s="3" t="s">
        <v>99</v>
      </c>
      <c r="D15" s="3" t="s">
        <v>100</v>
      </c>
      <c r="E15" s="3" t="s">
        <v>101</v>
      </c>
      <c r="F15" s="3" t="s">
        <v>102</v>
      </c>
      <c r="G15" s="3" t="s">
        <v>103</v>
      </c>
      <c r="H15" s="3" t="s">
        <v>47</v>
      </c>
      <c r="I15" s="3" t="s">
        <v>104</v>
      </c>
      <c r="J15" s="29">
        <v>45703</v>
      </c>
      <c r="K15" s="29">
        <v>45733</v>
      </c>
      <c r="L15" s="43">
        <v>98.98</v>
      </c>
      <c r="M15" s="29">
        <v>45722</v>
      </c>
      <c r="N15" s="39">
        <v>19</v>
      </c>
      <c r="O15" s="39">
        <v>-11</v>
      </c>
      <c r="P15" s="5">
        <f t="shared" si="0"/>
        <v>1880.6200000000001</v>
      </c>
      <c r="Q15" s="28">
        <f t="shared" si="1"/>
        <v>-1088.78</v>
      </c>
    </row>
    <row r="16" spans="1:20" ht="14.45" customHeight="1" x14ac:dyDescent="0.25">
      <c r="A16" s="3" t="s">
        <v>92</v>
      </c>
      <c r="B16" s="3" t="s">
        <v>92</v>
      </c>
      <c r="C16" s="3" t="s">
        <v>105</v>
      </c>
      <c r="D16" s="3" t="s">
        <v>106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45698</v>
      </c>
      <c r="K16" s="29">
        <v>45726</v>
      </c>
      <c r="L16" s="2">
        <v>1970.96</v>
      </c>
      <c r="M16" s="29">
        <v>45722</v>
      </c>
      <c r="N16" s="39">
        <v>24</v>
      </c>
      <c r="O16" s="39">
        <v>-4</v>
      </c>
      <c r="P16" s="5">
        <f t="shared" si="0"/>
        <v>47303.040000000001</v>
      </c>
      <c r="Q16" s="28">
        <f t="shared" si="1"/>
        <v>-7883.84</v>
      </c>
    </row>
    <row r="17" spans="1:17" ht="14.45" customHeight="1" x14ac:dyDescent="0.25">
      <c r="A17" s="3" t="s">
        <v>92</v>
      </c>
      <c r="B17" s="3" t="s">
        <v>92</v>
      </c>
      <c r="C17" s="3" t="s">
        <v>93</v>
      </c>
      <c r="D17" s="3" t="s">
        <v>94</v>
      </c>
      <c r="E17" s="3" t="s">
        <v>111</v>
      </c>
      <c r="F17" s="3" t="s">
        <v>112</v>
      </c>
      <c r="G17" s="3" t="s">
        <v>113</v>
      </c>
      <c r="H17" s="3" t="s">
        <v>47</v>
      </c>
      <c r="I17" s="3" t="s">
        <v>114</v>
      </c>
      <c r="J17" s="29">
        <v>45715</v>
      </c>
      <c r="K17" s="29">
        <v>45745</v>
      </c>
      <c r="L17" s="43">
        <v>5.91</v>
      </c>
      <c r="M17" s="29">
        <v>45727</v>
      </c>
      <c r="N17" s="39">
        <v>12</v>
      </c>
      <c r="O17" s="39">
        <v>-18</v>
      </c>
      <c r="P17" s="5">
        <f t="shared" si="0"/>
        <v>70.92</v>
      </c>
      <c r="Q17" s="28">
        <f t="shared" si="1"/>
        <v>-106.38</v>
      </c>
    </row>
    <row r="18" spans="1:17" ht="14.45" customHeight="1" x14ac:dyDescent="0.25">
      <c r="A18" s="3" t="s">
        <v>92</v>
      </c>
      <c r="B18" s="3" t="s">
        <v>92</v>
      </c>
      <c r="C18" s="3" t="s">
        <v>115</v>
      </c>
      <c r="D18" s="3" t="s">
        <v>116</v>
      </c>
      <c r="E18" s="3" t="s">
        <v>117</v>
      </c>
      <c r="F18" s="3" t="s">
        <v>118</v>
      </c>
      <c r="G18" s="3" t="s">
        <v>119</v>
      </c>
      <c r="H18" s="3" t="s">
        <v>47</v>
      </c>
      <c r="I18" s="3" t="s">
        <v>120</v>
      </c>
      <c r="J18" s="29">
        <v>45666</v>
      </c>
      <c r="K18" s="29">
        <v>45696</v>
      </c>
      <c r="L18" s="2">
        <v>1617.87</v>
      </c>
      <c r="M18" s="29">
        <v>45687</v>
      </c>
      <c r="N18" s="39">
        <v>21</v>
      </c>
      <c r="O18" s="39">
        <v>-9</v>
      </c>
      <c r="P18" s="5">
        <f t="shared" si="0"/>
        <v>33975.269999999997</v>
      </c>
      <c r="Q18" s="28">
        <f t="shared" si="1"/>
        <v>-14560.829999999998</v>
      </c>
    </row>
    <row r="19" spans="1:17" ht="14.45" customHeight="1" x14ac:dyDescent="0.25">
      <c r="A19" s="3" t="s">
        <v>92</v>
      </c>
      <c r="B19" s="3" t="s">
        <v>92</v>
      </c>
      <c r="C19" s="3" t="s">
        <v>115</v>
      </c>
      <c r="D19" s="3" t="s">
        <v>116</v>
      </c>
      <c r="E19" s="3" t="s">
        <v>121</v>
      </c>
      <c r="F19" s="3" t="s">
        <v>122</v>
      </c>
      <c r="G19" s="3" t="s">
        <v>123</v>
      </c>
      <c r="H19" s="3" t="s">
        <v>47</v>
      </c>
      <c r="I19" s="3" t="s">
        <v>124</v>
      </c>
      <c r="J19" s="29">
        <v>45697</v>
      </c>
      <c r="K19" s="29">
        <v>45730</v>
      </c>
      <c r="L19" s="43">
        <v>299.57</v>
      </c>
      <c r="M19" s="29">
        <v>45719</v>
      </c>
      <c r="N19" s="39">
        <v>22</v>
      </c>
      <c r="O19" s="39">
        <v>-11</v>
      </c>
      <c r="P19" s="5">
        <f t="shared" si="0"/>
        <v>6590.54</v>
      </c>
      <c r="Q19" s="28">
        <f t="shared" si="1"/>
        <v>-3295.27</v>
      </c>
    </row>
    <row r="20" spans="1:17" ht="14.45" customHeight="1" x14ac:dyDescent="0.25">
      <c r="A20" s="3" t="s">
        <v>92</v>
      </c>
      <c r="B20" s="3" t="s">
        <v>92</v>
      </c>
      <c r="C20" s="3" t="s">
        <v>99</v>
      </c>
      <c r="D20" s="3" t="s">
        <v>100</v>
      </c>
      <c r="E20" s="3" t="s">
        <v>125</v>
      </c>
      <c r="F20" s="3" t="s">
        <v>126</v>
      </c>
      <c r="G20" s="3" t="s">
        <v>127</v>
      </c>
      <c r="H20" s="3" t="s">
        <v>47</v>
      </c>
      <c r="I20" s="3" t="s">
        <v>104</v>
      </c>
      <c r="J20" s="29">
        <v>45703</v>
      </c>
      <c r="K20" s="29">
        <v>45733</v>
      </c>
      <c r="L20" s="43">
        <v>98.98</v>
      </c>
      <c r="M20" s="29">
        <v>45722</v>
      </c>
      <c r="N20" s="39">
        <v>19</v>
      </c>
      <c r="O20" s="39">
        <v>-11</v>
      </c>
      <c r="P20" s="5">
        <f t="shared" si="0"/>
        <v>1880.6200000000001</v>
      </c>
      <c r="Q20" s="28">
        <f t="shared" si="1"/>
        <v>-1088.78</v>
      </c>
    </row>
    <row r="21" spans="1:17" ht="14.45" customHeight="1" x14ac:dyDescent="0.25">
      <c r="A21" s="3" t="s">
        <v>92</v>
      </c>
      <c r="B21" s="3" t="s">
        <v>92</v>
      </c>
      <c r="C21" s="3" t="s">
        <v>93</v>
      </c>
      <c r="D21" s="3" t="s">
        <v>94</v>
      </c>
      <c r="E21" s="3" t="s">
        <v>128</v>
      </c>
      <c r="F21" s="3" t="s">
        <v>129</v>
      </c>
      <c r="G21" s="3" t="s">
        <v>130</v>
      </c>
      <c r="H21" s="3" t="s">
        <v>47</v>
      </c>
      <c r="I21" s="3" t="s">
        <v>131</v>
      </c>
      <c r="J21" s="29">
        <v>45650</v>
      </c>
      <c r="K21" s="29">
        <v>45680</v>
      </c>
      <c r="L21" s="43">
        <v>10.55</v>
      </c>
      <c r="M21" s="29">
        <v>45674</v>
      </c>
      <c r="N21" s="39">
        <v>24</v>
      </c>
      <c r="O21" s="39">
        <v>-6</v>
      </c>
      <c r="P21" s="5">
        <f t="shared" si="0"/>
        <v>253.20000000000002</v>
      </c>
      <c r="Q21" s="28">
        <f t="shared" si="1"/>
        <v>-63.300000000000004</v>
      </c>
    </row>
    <row r="22" spans="1:17" ht="14.45" customHeight="1" x14ac:dyDescent="0.25">
      <c r="A22" s="3" t="s">
        <v>92</v>
      </c>
      <c r="B22" s="3" t="s">
        <v>92</v>
      </c>
      <c r="C22" s="3" t="s">
        <v>105</v>
      </c>
      <c r="D22" s="3" t="s">
        <v>106</v>
      </c>
      <c r="E22" s="3" t="s">
        <v>132</v>
      </c>
      <c r="F22" s="3" t="s">
        <v>133</v>
      </c>
      <c r="G22" s="3" t="s">
        <v>134</v>
      </c>
      <c r="H22" s="3" t="s">
        <v>47</v>
      </c>
      <c r="I22" s="3" t="s">
        <v>135</v>
      </c>
      <c r="J22" s="29">
        <v>45671</v>
      </c>
      <c r="K22" s="29">
        <v>45698</v>
      </c>
      <c r="L22" s="43">
        <v>4.3600000000000003</v>
      </c>
      <c r="M22" s="29">
        <v>45692</v>
      </c>
      <c r="N22" s="39">
        <v>21</v>
      </c>
      <c r="O22" s="39">
        <v>-6</v>
      </c>
      <c r="P22" s="5">
        <f t="shared" si="0"/>
        <v>91.56</v>
      </c>
      <c r="Q22" s="28">
        <f t="shared" si="1"/>
        <v>-26.160000000000004</v>
      </c>
    </row>
    <row r="23" spans="1:17" ht="14.45" customHeight="1" x14ac:dyDescent="0.25">
      <c r="A23" s="3" t="s">
        <v>92</v>
      </c>
      <c r="B23" s="3" t="s">
        <v>92</v>
      </c>
      <c r="C23" s="3" t="s">
        <v>105</v>
      </c>
      <c r="D23" s="3" t="s">
        <v>106</v>
      </c>
      <c r="E23" s="3" t="s">
        <v>136</v>
      </c>
      <c r="F23" s="3" t="s">
        <v>137</v>
      </c>
      <c r="G23" s="3" t="s">
        <v>138</v>
      </c>
      <c r="H23" s="3" t="s">
        <v>47</v>
      </c>
      <c r="I23" s="3" t="s">
        <v>139</v>
      </c>
      <c r="J23" s="29">
        <v>45671</v>
      </c>
      <c r="K23" s="29">
        <v>45698</v>
      </c>
      <c r="L23" s="43">
        <v>135.66999999999999</v>
      </c>
      <c r="M23" s="29">
        <v>45692</v>
      </c>
      <c r="N23" s="39">
        <v>21</v>
      </c>
      <c r="O23" s="39">
        <v>-6</v>
      </c>
      <c r="P23" s="5">
        <f t="shared" si="0"/>
        <v>2849.0699999999997</v>
      </c>
      <c r="Q23" s="28">
        <f t="shared" si="1"/>
        <v>-814.02</v>
      </c>
    </row>
    <row r="24" spans="1:17" ht="14.45" customHeight="1" x14ac:dyDescent="0.25">
      <c r="A24" s="3" t="s">
        <v>92</v>
      </c>
      <c r="B24" s="3" t="s">
        <v>92</v>
      </c>
      <c r="C24" s="3" t="s">
        <v>105</v>
      </c>
      <c r="D24" s="3" t="s">
        <v>106</v>
      </c>
      <c r="E24" s="3" t="s">
        <v>140</v>
      </c>
      <c r="F24" s="3" t="s">
        <v>141</v>
      </c>
      <c r="G24" s="3" t="s">
        <v>142</v>
      </c>
      <c r="H24" s="3" t="s">
        <v>47</v>
      </c>
      <c r="I24" s="3" t="s">
        <v>143</v>
      </c>
      <c r="J24" s="29">
        <v>45671</v>
      </c>
      <c r="K24" s="29">
        <v>45698</v>
      </c>
      <c r="L24" s="43">
        <v>4.7300000000000004</v>
      </c>
      <c r="M24" s="29">
        <v>45692</v>
      </c>
      <c r="N24" s="39">
        <v>21</v>
      </c>
      <c r="O24" s="39">
        <v>-6</v>
      </c>
      <c r="P24" s="5">
        <f t="shared" si="0"/>
        <v>99.330000000000013</v>
      </c>
      <c r="Q24" s="28">
        <f t="shared" si="1"/>
        <v>-28.380000000000003</v>
      </c>
    </row>
    <row r="25" spans="1:17" ht="14.45" customHeight="1" x14ac:dyDescent="0.25">
      <c r="A25" s="3" t="s">
        <v>92</v>
      </c>
      <c r="B25" s="3" t="s">
        <v>92</v>
      </c>
      <c r="C25" s="3" t="s">
        <v>99</v>
      </c>
      <c r="D25" s="3" t="s">
        <v>100</v>
      </c>
      <c r="E25" s="3" t="s">
        <v>144</v>
      </c>
      <c r="F25" s="3" t="s">
        <v>145</v>
      </c>
      <c r="G25" s="3" t="s">
        <v>146</v>
      </c>
      <c r="H25" s="3" t="s">
        <v>47</v>
      </c>
      <c r="I25" s="3" t="s">
        <v>147</v>
      </c>
      <c r="J25" s="29">
        <v>45642</v>
      </c>
      <c r="K25" s="29">
        <v>45687</v>
      </c>
      <c r="L25" s="43">
        <v>179.48</v>
      </c>
      <c r="M25" s="29">
        <v>45681</v>
      </c>
      <c r="N25" s="39">
        <v>39</v>
      </c>
      <c r="O25" s="39">
        <v>-6</v>
      </c>
      <c r="P25" s="5">
        <f t="shared" si="0"/>
        <v>6999.7199999999993</v>
      </c>
      <c r="Q25" s="28">
        <f t="shared" si="1"/>
        <v>-1076.8799999999999</v>
      </c>
    </row>
    <row r="26" spans="1:17" ht="14.45" customHeight="1" x14ac:dyDescent="0.25">
      <c r="A26" s="3" t="s">
        <v>92</v>
      </c>
      <c r="B26" s="3" t="s">
        <v>92</v>
      </c>
      <c r="C26" s="3" t="s">
        <v>99</v>
      </c>
      <c r="D26" s="3" t="s">
        <v>100</v>
      </c>
      <c r="E26" s="3" t="s">
        <v>148</v>
      </c>
      <c r="F26" s="3" t="s">
        <v>149</v>
      </c>
      <c r="G26" s="3" t="s">
        <v>150</v>
      </c>
      <c r="H26" s="3" t="s">
        <v>47</v>
      </c>
      <c r="I26" s="3" t="s">
        <v>151</v>
      </c>
      <c r="J26" s="29">
        <v>45703</v>
      </c>
      <c r="K26" s="29">
        <v>45733</v>
      </c>
      <c r="L26" s="43">
        <v>933</v>
      </c>
      <c r="M26" s="29">
        <v>45722</v>
      </c>
      <c r="N26" s="39">
        <v>19</v>
      </c>
      <c r="O26" s="39">
        <v>-11</v>
      </c>
      <c r="P26" s="5">
        <f t="shared" si="0"/>
        <v>17727</v>
      </c>
      <c r="Q26" s="28">
        <f t="shared" si="1"/>
        <v>-10263</v>
      </c>
    </row>
    <row r="27" spans="1:17" ht="14.45" customHeight="1" x14ac:dyDescent="0.25">
      <c r="A27" s="3" t="s">
        <v>92</v>
      </c>
      <c r="B27" s="3" t="s">
        <v>92</v>
      </c>
      <c r="C27" s="3" t="s">
        <v>99</v>
      </c>
      <c r="D27" s="3" t="s">
        <v>100</v>
      </c>
      <c r="E27" s="3" t="s">
        <v>152</v>
      </c>
      <c r="F27" s="3" t="s">
        <v>153</v>
      </c>
      <c r="G27" s="3" t="s">
        <v>154</v>
      </c>
      <c r="H27" s="3" t="s">
        <v>47</v>
      </c>
      <c r="I27" s="3" t="s">
        <v>104</v>
      </c>
      <c r="J27" s="29">
        <v>45642</v>
      </c>
      <c r="K27" s="29">
        <v>45687</v>
      </c>
      <c r="L27" s="43">
        <v>98.98</v>
      </c>
      <c r="M27" s="29">
        <v>45681</v>
      </c>
      <c r="N27" s="39">
        <v>39</v>
      </c>
      <c r="O27" s="39">
        <v>-6</v>
      </c>
      <c r="P27" s="5">
        <f t="shared" si="0"/>
        <v>3860.2200000000003</v>
      </c>
      <c r="Q27" s="28">
        <f t="shared" si="1"/>
        <v>-593.88</v>
      </c>
    </row>
    <row r="28" spans="1:17" ht="14.45" customHeight="1" x14ac:dyDescent="0.25">
      <c r="A28" s="3" t="s">
        <v>92</v>
      </c>
      <c r="B28" s="3" t="s">
        <v>92</v>
      </c>
      <c r="C28" s="3" t="s">
        <v>105</v>
      </c>
      <c r="D28" s="3" t="s">
        <v>106</v>
      </c>
      <c r="E28" s="3" t="s">
        <v>155</v>
      </c>
      <c r="F28" s="3" t="s">
        <v>156</v>
      </c>
      <c r="G28" s="3" t="s">
        <v>157</v>
      </c>
      <c r="H28" s="3" t="s">
        <v>47</v>
      </c>
      <c r="I28" s="3" t="s">
        <v>158</v>
      </c>
      <c r="J28" s="29">
        <v>45671</v>
      </c>
      <c r="K28" s="29">
        <v>45698</v>
      </c>
      <c r="L28" s="43">
        <v>494.9</v>
      </c>
      <c r="M28" s="29">
        <v>45692</v>
      </c>
      <c r="N28" s="39">
        <v>21</v>
      </c>
      <c r="O28" s="39">
        <v>-6</v>
      </c>
      <c r="P28" s="5">
        <f t="shared" si="0"/>
        <v>10392.9</v>
      </c>
      <c r="Q28" s="28">
        <f t="shared" si="1"/>
        <v>-2969.3999999999996</v>
      </c>
    </row>
    <row r="29" spans="1:17" ht="14.45" customHeight="1" x14ac:dyDescent="0.25">
      <c r="A29" s="3" t="s">
        <v>92</v>
      </c>
      <c r="B29" s="3" t="s">
        <v>92</v>
      </c>
      <c r="C29" s="3" t="s">
        <v>115</v>
      </c>
      <c r="D29" s="3" t="s">
        <v>116</v>
      </c>
      <c r="E29" s="3" t="s">
        <v>159</v>
      </c>
      <c r="F29" s="3" t="s">
        <v>160</v>
      </c>
      <c r="G29" s="3" t="s">
        <v>161</v>
      </c>
      <c r="H29" s="3" t="s">
        <v>47</v>
      </c>
      <c r="I29" s="3" t="s">
        <v>162</v>
      </c>
      <c r="J29" s="29">
        <v>45695</v>
      </c>
      <c r="K29" s="29">
        <v>45729</v>
      </c>
      <c r="L29" s="43">
        <v>160.91</v>
      </c>
      <c r="M29" s="29">
        <v>45719</v>
      </c>
      <c r="N29" s="39">
        <v>24</v>
      </c>
      <c r="O29" s="39">
        <v>-10</v>
      </c>
      <c r="P29" s="5">
        <f t="shared" si="0"/>
        <v>3861.84</v>
      </c>
      <c r="Q29" s="28">
        <f t="shared" si="1"/>
        <v>-1609.1</v>
      </c>
    </row>
    <row r="30" spans="1:17" ht="14.45" customHeight="1" x14ac:dyDescent="0.25">
      <c r="A30" s="3" t="s">
        <v>92</v>
      </c>
      <c r="B30" s="3" t="s">
        <v>92</v>
      </c>
      <c r="C30" s="3" t="s">
        <v>115</v>
      </c>
      <c r="D30" s="3" t="s">
        <v>116</v>
      </c>
      <c r="E30" s="3" t="s">
        <v>163</v>
      </c>
      <c r="F30" s="3" t="s">
        <v>164</v>
      </c>
      <c r="G30" s="3" t="s">
        <v>165</v>
      </c>
      <c r="H30" s="3" t="s">
        <v>47</v>
      </c>
      <c r="I30" s="3" t="s">
        <v>166</v>
      </c>
      <c r="J30" s="29">
        <v>45666</v>
      </c>
      <c r="K30" s="29">
        <v>45696</v>
      </c>
      <c r="L30" s="43">
        <v>319.72000000000003</v>
      </c>
      <c r="M30" s="29">
        <v>45687</v>
      </c>
      <c r="N30" s="39">
        <v>21</v>
      </c>
      <c r="O30" s="39">
        <v>-9</v>
      </c>
      <c r="P30" s="5">
        <f t="shared" si="0"/>
        <v>6714.1200000000008</v>
      </c>
      <c r="Q30" s="28">
        <f t="shared" si="1"/>
        <v>-2877.4800000000005</v>
      </c>
    </row>
    <row r="31" spans="1:17" ht="14.45" customHeight="1" x14ac:dyDescent="0.25">
      <c r="A31" s="3" t="s">
        <v>92</v>
      </c>
      <c r="B31" s="3" t="s">
        <v>92</v>
      </c>
      <c r="C31" s="3" t="s">
        <v>99</v>
      </c>
      <c r="D31" s="3" t="s">
        <v>100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9">
        <v>45703</v>
      </c>
      <c r="K31" s="29">
        <v>45733</v>
      </c>
      <c r="L31" s="43">
        <v>181</v>
      </c>
      <c r="M31" s="29">
        <v>45723</v>
      </c>
      <c r="N31" s="39">
        <v>20</v>
      </c>
      <c r="O31" s="39">
        <v>-10</v>
      </c>
      <c r="P31" s="5">
        <f t="shared" si="0"/>
        <v>3620</v>
      </c>
      <c r="Q31" s="28">
        <f t="shared" si="1"/>
        <v>-1810</v>
      </c>
    </row>
    <row r="32" spans="1:17" ht="14.45" customHeight="1" x14ac:dyDescent="0.25">
      <c r="A32" s="3" t="s">
        <v>92</v>
      </c>
      <c r="B32" s="3" t="s">
        <v>92</v>
      </c>
      <c r="C32" s="3" t="s">
        <v>99</v>
      </c>
      <c r="D32" s="3" t="s">
        <v>100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174</v>
      </c>
      <c r="J32" s="29">
        <v>45703</v>
      </c>
      <c r="K32" s="29">
        <v>45733</v>
      </c>
      <c r="L32" s="43">
        <v>96.51</v>
      </c>
      <c r="M32" s="29">
        <v>45723</v>
      </c>
      <c r="N32" s="39">
        <v>20</v>
      </c>
      <c r="O32" s="39">
        <v>-10</v>
      </c>
      <c r="P32" s="5">
        <f t="shared" si="0"/>
        <v>1930.2</v>
      </c>
      <c r="Q32" s="28">
        <f t="shared" si="1"/>
        <v>-965.1</v>
      </c>
    </row>
    <row r="33" spans="1:17" ht="14.45" customHeight="1" x14ac:dyDescent="0.25">
      <c r="A33" s="3" t="s">
        <v>92</v>
      </c>
      <c r="B33" s="3" t="s">
        <v>92</v>
      </c>
      <c r="C33" s="3" t="s">
        <v>93</v>
      </c>
      <c r="D33" s="3" t="s">
        <v>94</v>
      </c>
      <c r="E33" s="3" t="s">
        <v>175</v>
      </c>
      <c r="F33" s="3" t="s">
        <v>176</v>
      </c>
      <c r="G33" s="3" t="s">
        <v>177</v>
      </c>
      <c r="H33" s="3" t="s">
        <v>47</v>
      </c>
      <c r="I33" s="3" t="s">
        <v>178</v>
      </c>
      <c r="J33" s="29">
        <v>45684</v>
      </c>
      <c r="K33" s="29">
        <v>45712</v>
      </c>
      <c r="L33" s="43">
        <v>6.55</v>
      </c>
      <c r="M33" s="29">
        <v>45693</v>
      </c>
      <c r="N33" s="39">
        <v>9</v>
      </c>
      <c r="O33" s="39">
        <v>-19</v>
      </c>
      <c r="P33" s="5">
        <f t="shared" si="0"/>
        <v>58.949999999999996</v>
      </c>
      <c r="Q33" s="28">
        <f t="shared" si="1"/>
        <v>-124.45</v>
      </c>
    </row>
    <row r="34" spans="1:17" ht="14.45" customHeight="1" x14ac:dyDescent="0.25">
      <c r="A34" s="3" t="s">
        <v>92</v>
      </c>
      <c r="B34" s="3" t="s">
        <v>92</v>
      </c>
      <c r="C34" s="3" t="s">
        <v>105</v>
      </c>
      <c r="D34" s="3" t="s">
        <v>106</v>
      </c>
      <c r="E34" s="3" t="s">
        <v>179</v>
      </c>
      <c r="F34" s="3" t="s">
        <v>180</v>
      </c>
      <c r="G34" s="3" t="s">
        <v>181</v>
      </c>
      <c r="H34" s="3" t="s">
        <v>47</v>
      </c>
      <c r="I34" s="3" t="s">
        <v>182</v>
      </c>
      <c r="J34" s="29">
        <v>45671</v>
      </c>
      <c r="K34" s="29">
        <v>45698</v>
      </c>
      <c r="L34" s="43">
        <v>612.02</v>
      </c>
      <c r="M34" s="29">
        <v>45692</v>
      </c>
      <c r="N34" s="39">
        <v>21</v>
      </c>
      <c r="O34" s="39">
        <v>-6</v>
      </c>
      <c r="P34" s="5">
        <f t="shared" si="0"/>
        <v>12852.42</v>
      </c>
      <c r="Q34" s="28">
        <f t="shared" si="1"/>
        <v>-3672.12</v>
      </c>
    </row>
    <row r="35" spans="1:17" ht="14.45" customHeight="1" x14ac:dyDescent="0.25">
      <c r="A35" s="3" t="s">
        <v>92</v>
      </c>
      <c r="B35" s="3" t="s">
        <v>92</v>
      </c>
      <c r="C35" s="3" t="s">
        <v>99</v>
      </c>
      <c r="D35" s="3" t="s">
        <v>100</v>
      </c>
      <c r="E35" s="3" t="s">
        <v>183</v>
      </c>
      <c r="F35" s="3" t="s">
        <v>184</v>
      </c>
      <c r="G35" s="3" t="s">
        <v>185</v>
      </c>
      <c r="H35" s="3" t="s">
        <v>47</v>
      </c>
      <c r="I35" s="3" t="s">
        <v>104</v>
      </c>
      <c r="J35" s="29">
        <v>45642</v>
      </c>
      <c r="K35" s="29">
        <v>45687</v>
      </c>
      <c r="L35" s="43">
        <v>98.98</v>
      </c>
      <c r="M35" s="29">
        <v>45681</v>
      </c>
      <c r="N35" s="39">
        <v>39</v>
      </c>
      <c r="O35" s="39">
        <v>-6</v>
      </c>
      <c r="P35" s="5">
        <f t="shared" si="0"/>
        <v>3860.2200000000003</v>
      </c>
      <c r="Q35" s="28">
        <f t="shared" si="1"/>
        <v>-593.88</v>
      </c>
    </row>
    <row r="36" spans="1:17" ht="14.45" customHeight="1" x14ac:dyDescent="0.25">
      <c r="A36" s="3" t="s">
        <v>92</v>
      </c>
      <c r="B36" s="3" t="s">
        <v>92</v>
      </c>
      <c r="C36" s="3" t="s">
        <v>99</v>
      </c>
      <c r="D36" s="3" t="s">
        <v>100</v>
      </c>
      <c r="E36" s="3" t="s">
        <v>186</v>
      </c>
      <c r="F36" s="3" t="s">
        <v>187</v>
      </c>
      <c r="G36" s="3" t="s">
        <v>188</v>
      </c>
      <c r="H36" s="3" t="s">
        <v>47</v>
      </c>
      <c r="I36" s="3" t="s">
        <v>189</v>
      </c>
      <c r="J36" s="29">
        <v>45703</v>
      </c>
      <c r="K36" s="29">
        <v>45733</v>
      </c>
      <c r="L36" s="43">
        <v>991.74</v>
      </c>
      <c r="M36" s="29">
        <v>45723</v>
      </c>
      <c r="N36" s="39">
        <v>20</v>
      </c>
      <c r="O36" s="39">
        <v>-10</v>
      </c>
      <c r="P36" s="5">
        <f t="shared" si="0"/>
        <v>19834.8</v>
      </c>
      <c r="Q36" s="28">
        <f t="shared" si="1"/>
        <v>-9917.4</v>
      </c>
    </row>
    <row r="37" spans="1:17" ht="14.45" customHeight="1" x14ac:dyDescent="0.25">
      <c r="A37" s="3" t="s">
        <v>92</v>
      </c>
      <c r="B37" s="3" t="s">
        <v>92</v>
      </c>
      <c r="C37" s="3" t="s">
        <v>99</v>
      </c>
      <c r="D37" s="3" t="s">
        <v>100</v>
      </c>
      <c r="E37" s="3" t="s">
        <v>190</v>
      </c>
      <c r="F37" s="3" t="s">
        <v>191</v>
      </c>
      <c r="G37" s="3" t="s">
        <v>192</v>
      </c>
      <c r="H37" s="3" t="s">
        <v>47</v>
      </c>
      <c r="I37" s="3" t="s">
        <v>193</v>
      </c>
      <c r="J37" s="29">
        <v>45703</v>
      </c>
      <c r="K37" s="29">
        <v>45733</v>
      </c>
      <c r="L37" s="43">
        <v>99.44</v>
      </c>
      <c r="M37" s="29">
        <v>45722</v>
      </c>
      <c r="N37" s="39">
        <v>19</v>
      </c>
      <c r="O37" s="39">
        <v>-11</v>
      </c>
      <c r="P37" s="5">
        <f t="shared" si="0"/>
        <v>1889.36</v>
      </c>
      <c r="Q37" s="28">
        <f t="shared" si="1"/>
        <v>-1093.8399999999999</v>
      </c>
    </row>
    <row r="38" spans="1:17" ht="14.45" customHeight="1" x14ac:dyDescent="0.25">
      <c r="A38" s="3" t="s">
        <v>92</v>
      </c>
      <c r="B38" s="3" t="s">
        <v>92</v>
      </c>
      <c r="C38" s="3" t="s">
        <v>194</v>
      </c>
      <c r="D38" s="3" t="s">
        <v>195</v>
      </c>
      <c r="E38" s="3" t="s">
        <v>196</v>
      </c>
      <c r="F38" s="3" t="s">
        <v>197</v>
      </c>
      <c r="G38" s="3" t="s">
        <v>198</v>
      </c>
      <c r="H38" s="3" t="s">
        <v>47</v>
      </c>
      <c r="I38" s="3" t="s">
        <v>67</v>
      </c>
      <c r="J38" s="29">
        <v>45671</v>
      </c>
      <c r="K38" s="29">
        <v>45701</v>
      </c>
      <c r="L38" s="2">
        <v>1000</v>
      </c>
      <c r="M38" s="29">
        <v>45687</v>
      </c>
      <c r="N38" s="39">
        <v>16</v>
      </c>
      <c r="O38" s="39">
        <v>-14</v>
      </c>
      <c r="P38" s="5">
        <f t="shared" si="0"/>
        <v>16000</v>
      </c>
      <c r="Q38" s="28">
        <f t="shared" si="1"/>
        <v>-14000</v>
      </c>
    </row>
    <row r="39" spans="1:17" ht="14.45" customHeight="1" x14ac:dyDescent="0.25">
      <c r="A39" s="3" t="s">
        <v>92</v>
      </c>
      <c r="B39" s="3" t="s">
        <v>92</v>
      </c>
      <c r="C39" s="3" t="s">
        <v>199</v>
      </c>
      <c r="D39" s="3" t="s">
        <v>200</v>
      </c>
      <c r="E39" s="3" t="s">
        <v>201</v>
      </c>
      <c r="F39" s="3" t="s">
        <v>202</v>
      </c>
      <c r="G39" s="3" t="s">
        <v>203</v>
      </c>
      <c r="H39" s="3" t="s">
        <v>47</v>
      </c>
      <c r="I39" s="3" t="s">
        <v>204</v>
      </c>
      <c r="J39" s="29">
        <v>45664</v>
      </c>
      <c r="K39" s="29">
        <v>45694</v>
      </c>
      <c r="L39" s="2">
        <v>3000</v>
      </c>
      <c r="M39" s="29">
        <v>45686</v>
      </c>
      <c r="N39" s="39">
        <v>22</v>
      </c>
      <c r="O39" s="39">
        <v>-8</v>
      </c>
      <c r="P39" s="5">
        <f t="shared" si="0"/>
        <v>66000</v>
      </c>
      <c r="Q39" s="28">
        <f t="shared" si="1"/>
        <v>-24000</v>
      </c>
    </row>
    <row r="40" spans="1:17" ht="14.45" customHeight="1" x14ac:dyDescent="0.25">
      <c r="A40" s="3" t="s">
        <v>92</v>
      </c>
      <c r="B40" s="3" t="s">
        <v>92</v>
      </c>
      <c r="C40" s="3" t="s">
        <v>99</v>
      </c>
      <c r="D40" s="3" t="s">
        <v>100</v>
      </c>
      <c r="E40" s="3" t="s">
        <v>205</v>
      </c>
      <c r="F40" s="3" t="s">
        <v>206</v>
      </c>
      <c r="G40" s="3" t="s">
        <v>207</v>
      </c>
      <c r="H40" s="3" t="s">
        <v>47</v>
      </c>
      <c r="I40" s="3" t="s">
        <v>147</v>
      </c>
      <c r="J40" s="29">
        <v>45703</v>
      </c>
      <c r="K40" s="29">
        <v>45733</v>
      </c>
      <c r="L40" s="43">
        <v>179.48</v>
      </c>
      <c r="M40" s="29">
        <v>45722</v>
      </c>
      <c r="N40" s="39">
        <v>19</v>
      </c>
      <c r="O40" s="39">
        <v>-11</v>
      </c>
      <c r="P40" s="5">
        <f t="shared" si="0"/>
        <v>3410.12</v>
      </c>
      <c r="Q40" s="28">
        <f t="shared" si="1"/>
        <v>-1974.28</v>
      </c>
    </row>
    <row r="41" spans="1:17" ht="14.45" customHeight="1" x14ac:dyDescent="0.25">
      <c r="A41" s="3" t="s">
        <v>92</v>
      </c>
      <c r="B41" s="3" t="s">
        <v>92</v>
      </c>
      <c r="C41" s="3" t="s">
        <v>115</v>
      </c>
      <c r="D41" s="3" t="s">
        <v>116</v>
      </c>
      <c r="E41" s="3" t="s">
        <v>208</v>
      </c>
      <c r="F41" s="3" t="s">
        <v>209</v>
      </c>
      <c r="G41" s="3" t="s">
        <v>210</v>
      </c>
      <c r="H41" s="3" t="s">
        <v>47</v>
      </c>
      <c r="I41" s="3" t="s">
        <v>211</v>
      </c>
      <c r="J41" s="29">
        <v>45666</v>
      </c>
      <c r="K41" s="29">
        <v>45696</v>
      </c>
      <c r="L41" s="43">
        <v>222.76</v>
      </c>
      <c r="M41" s="29">
        <v>45687</v>
      </c>
      <c r="N41" s="39">
        <v>21</v>
      </c>
      <c r="O41" s="39">
        <v>-9</v>
      </c>
      <c r="P41" s="5">
        <f t="shared" si="0"/>
        <v>4677.96</v>
      </c>
      <c r="Q41" s="28">
        <f t="shared" si="1"/>
        <v>-2004.84</v>
      </c>
    </row>
    <row r="42" spans="1:17" ht="14.45" customHeight="1" x14ac:dyDescent="0.25">
      <c r="A42" s="3" t="s">
        <v>92</v>
      </c>
      <c r="B42" s="3" t="s">
        <v>92</v>
      </c>
      <c r="C42" s="3" t="s">
        <v>99</v>
      </c>
      <c r="D42" s="3" t="s">
        <v>100</v>
      </c>
      <c r="E42" s="3" t="s">
        <v>212</v>
      </c>
      <c r="F42" s="3" t="s">
        <v>213</v>
      </c>
      <c r="G42" s="3" t="s">
        <v>214</v>
      </c>
      <c r="H42" s="3" t="s">
        <v>47</v>
      </c>
      <c r="I42" s="3" t="s">
        <v>193</v>
      </c>
      <c r="J42" s="29">
        <v>45642</v>
      </c>
      <c r="K42" s="29">
        <v>45687</v>
      </c>
      <c r="L42" s="43">
        <v>99.44</v>
      </c>
      <c r="M42" s="29">
        <v>45681</v>
      </c>
      <c r="N42" s="39">
        <v>39</v>
      </c>
      <c r="O42" s="39">
        <v>-6</v>
      </c>
      <c r="P42" s="5">
        <f t="shared" si="0"/>
        <v>3878.16</v>
      </c>
      <c r="Q42" s="28">
        <f t="shared" si="1"/>
        <v>-596.64</v>
      </c>
    </row>
    <row r="43" spans="1:17" ht="14.45" customHeight="1" x14ac:dyDescent="0.25">
      <c r="A43" s="3" t="s">
        <v>92</v>
      </c>
      <c r="B43" s="3" t="s">
        <v>92</v>
      </c>
      <c r="C43" s="3" t="s">
        <v>99</v>
      </c>
      <c r="D43" s="3" t="s">
        <v>100</v>
      </c>
      <c r="E43" s="3" t="s">
        <v>215</v>
      </c>
      <c r="F43" s="3" t="s">
        <v>216</v>
      </c>
      <c r="G43" s="3" t="s">
        <v>217</v>
      </c>
      <c r="H43" s="3" t="s">
        <v>47</v>
      </c>
      <c r="I43" s="3" t="s">
        <v>104</v>
      </c>
      <c r="J43" s="29">
        <v>45642</v>
      </c>
      <c r="K43" s="29">
        <v>45687</v>
      </c>
      <c r="L43" s="43">
        <v>98.98</v>
      </c>
      <c r="M43" s="29">
        <v>45681</v>
      </c>
      <c r="N43" s="39">
        <v>39</v>
      </c>
      <c r="O43" s="39">
        <v>-6</v>
      </c>
      <c r="P43" s="5">
        <f t="shared" si="0"/>
        <v>3860.2200000000003</v>
      </c>
      <c r="Q43" s="28">
        <f t="shared" si="1"/>
        <v>-593.88</v>
      </c>
    </row>
    <row r="44" spans="1:17" ht="14.45" customHeight="1" x14ac:dyDescent="0.25">
      <c r="A44" s="3" t="s">
        <v>92</v>
      </c>
      <c r="B44" s="3" t="s">
        <v>92</v>
      </c>
      <c r="C44" s="3" t="s">
        <v>115</v>
      </c>
      <c r="D44" s="3" t="s">
        <v>116</v>
      </c>
      <c r="E44" s="3" t="s">
        <v>218</v>
      </c>
      <c r="F44" s="3" t="s">
        <v>219</v>
      </c>
      <c r="G44" s="3" t="s">
        <v>220</v>
      </c>
      <c r="H44" s="3" t="s">
        <v>47</v>
      </c>
      <c r="I44" s="3" t="s">
        <v>221</v>
      </c>
      <c r="J44" s="29">
        <v>45701</v>
      </c>
      <c r="K44" s="29">
        <v>45734</v>
      </c>
      <c r="L44" s="43">
        <v>178.78</v>
      </c>
      <c r="M44" s="29">
        <v>45719</v>
      </c>
      <c r="N44" s="39">
        <v>18</v>
      </c>
      <c r="O44" s="39">
        <v>-15</v>
      </c>
      <c r="P44" s="5">
        <f t="shared" si="0"/>
        <v>3218.04</v>
      </c>
      <c r="Q44" s="28">
        <f t="shared" si="1"/>
        <v>-2681.7</v>
      </c>
    </row>
    <row r="45" spans="1:17" ht="14.45" customHeight="1" x14ac:dyDescent="0.25">
      <c r="A45" s="3" t="s">
        <v>92</v>
      </c>
      <c r="B45" s="3" t="s">
        <v>92</v>
      </c>
      <c r="C45" s="3" t="s">
        <v>99</v>
      </c>
      <c r="D45" s="3" t="s">
        <v>100</v>
      </c>
      <c r="E45" s="3" t="s">
        <v>222</v>
      </c>
      <c r="F45" s="3" t="s">
        <v>223</v>
      </c>
      <c r="G45" s="3" t="s">
        <v>224</v>
      </c>
      <c r="H45" s="3" t="s">
        <v>47</v>
      </c>
      <c r="I45" s="3" t="s">
        <v>104</v>
      </c>
      <c r="J45" s="29">
        <v>45703</v>
      </c>
      <c r="K45" s="29">
        <v>45733</v>
      </c>
      <c r="L45" s="43">
        <v>98.98</v>
      </c>
      <c r="M45" s="29">
        <v>45722</v>
      </c>
      <c r="N45" s="39">
        <v>19</v>
      </c>
      <c r="O45" s="39">
        <v>-11</v>
      </c>
      <c r="P45" s="5">
        <f t="shared" si="0"/>
        <v>1880.6200000000001</v>
      </c>
      <c r="Q45" s="28">
        <f t="shared" si="1"/>
        <v>-1088.78</v>
      </c>
    </row>
    <row r="46" spans="1:17" ht="14.45" customHeight="1" x14ac:dyDescent="0.25">
      <c r="A46" s="3" t="s">
        <v>92</v>
      </c>
      <c r="B46" s="3" t="s">
        <v>92</v>
      </c>
      <c r="C46" s="3" t="s">
        <v>99</v>
      </c>
      <c r="D46" s="3" t="s">
        <v>100</v>
      </c>
      <c r="E46" s="3" t="s">
        <v>225</v>
      </c>
      <c r="F46" s="3" t="s">
        <v>226</v>
      </c>
      <c r="G46" s="3" t="s">
        <v>227</v>
      </c>
      <c r="H46" s="3" t="s">
        <v>47</v>
      </c>
      <c r="I46" s="3" t="s">
        <v>104</v>
      </c>
      <c r="J46" s="29">
        <v>45703</v>
      </c>
      <c r="K46" s="29">
        <v>45733</v>
      </c>
      <c r="L46" s="43">
        <v>98.98</v>
      </c>
      <c r="M46" s="29">
        <v>45722</v>
      </c>
      <c r="N46" s="39">
        <v>19</v>
      </c>
      <c r="O46" s="39">
        <v>-11</v>
      </c>
      <c r="P46" s="5">
        <f t="shared" si="0"/>
        <v>1880.6200000000001</v>
      </c>
      <c r="Q46" s="28">
        <f t="shared" si="1"/>
        <v>-1088.78</v>
      </c>
    </row>
    <row r="47" spans="1:17" ht="14.45" customHeight="1" x14ac:dyDescent="0.25">
      <c r="A47" s="3" t="s">
        <v>92</v>
      </c>
      <c r="B47" s="3" t="s">
        <v>92</v>
      </c>
      <c r="C47" s="3" t="s">
        <v>228</v>
      </c>
      <c r="D47" s="3" t="s">
        <v>229</v>
      </c>
      <c r="E47" s="3" t="s">
        <v>230</v>
      </c>
      <c r="F47" s="3" t="s">
        <v>231</v>
      </c>
      <c r="G47" s="3" t="s">
        <v>232</v>
      </c>
      <c r="H47" s="3" t="s">
        <v>47</v>
      </c>
      <c r="I47" s="3" t="s">
        <v>233</v>
      </c>
      <c r="J47" s="29">
        <v>45672</v>
      </c>
      <c r="K47" s="29">
        <v>45726</v>
      </c>
      <c r="L47" s="2">
        <v>10382.17</v>
      </c>
      <c r="M47" s="29">
        <v>45707</v>
      </c>
      <c r="N47" s="39">
        <v>35</v>
      </c>
      <c r="O47" s="39">
        <v>-19</v>
      </c>
      <c r="P47" s="5">
        <f t="shared" si="0"/>
        <v>363375.95</v>
      </c>
      <c r="Q47" s="28">
        <f t="shared" si="1"/>
        <v>-197261.23</v>
      </c>
    </row>
    <row r="48" spans="1:17" ht="14.45" customHeight="1" x14ac:dyDescent="0.25">
      <c r="A48" s="3" t="s">
        <v>92</v>
      </c>
      <c r="B48" s="3" t="s">
        <v>92</v>
      </c>
      <c r="C48" s="3" t="s">
        <v>105</v>
      </c>
      <c r="D48" s="3" t="s">
        <v>106</v>
      </c>
      <c r="E48" s="3" t="s">
        <v>234</v>
      </c>
      <c r="F48" s="3" t="s">
        <v>235</v>
      </c>
      <c r="G48" s="3" t="s">
        <v>236</v>
      </c>
      <c r="H48" s="3" t="s">
        <v>47</v>
      </c>
      <c r="I48" s="3" t="s">
        <v>237</v>
      </c>
      <c r="J48" s="29">
        <v>45698</v>
      </c>
      <c r="K48" s="29">
        <v>45726</v>
      </c>
      <c r="L48" s="43">
        <v>78.56</v>
      </c>
      <c r="M48" s="29">
        <v>45722</v>
      </c>
      <c r="N48" s="39">
        <v>24</v>
      </c>
      <c r="O48" s="39">
        <v>-4</v>
      </c>
      <c r="P48" s="5">
        <f t="shared" si="0"/>
        <v>1885.44</v>
      </c>
      <c r="Q48" s="28">
        <f t="shared" si="1"/>
        <v>-314.24</v>
      </c>
    </row>
    <row r="49" spans="1:17" ht="14.45" customHeight="1" x14ac:dyDescent="0.25">
      <c r="A49" s="3" t="s">
        <v>92</v>
      </c>
      <c r="B49" s="3" t="s">
        <v>92</v>
      </c>
      <c r="C49" s="3" t="s">
        <v>228</v>
      </c>
      <c r="D49" s="3" t="s">
        <v>229</v>
      </c>
      <c r="E49" s="3" t="s">
        <v>238</v>
      </c>
      <c r="F49" s="3" t="s">
        <v>239</v>
      </c>
      <c r="G49" s="3" t="s">
        <v>240</v>
      </c>
      <c r="H49" s="3" t="s">
        <v>47</v>
      </c>
      <c r="I49" s="3" t="s">
        <v>241</v>
      </c>
      <c r="J49" s="29">
        <v>45674</v>
      </c>
      <c r="K49" s="29">
        <v>45726</v>
      </c>
      <c r="L49" s="2">
        <v>48343.23</v>
      </c>
      <c r="M49" s="29">
        <v>45706</v>
      </c>
      <c r="N49" s="39">
        <v>32</v>
      </c>
      <c r="O49" s="39">
        <v>-20</v>
      </c>
      <c r="P49" s="5">
        <f t="shared" si="0"/>
        <v>1546983.36</v>
      </c>
      <c r="Q49" s="28">
        <f t="shared" si="1"/>
        <v>-966864.60000000009</v>
      </c>
    </row>
    <row r="50" spans="1:17" ht="14.45" customHeight="1" x14ac:dyDescent="0.25">
      <c r="A50" s="3" t="s">
        <v>92</v>
      </c>
      <c r="B50" s="3" t="s">
        <v>92</v>
      </c>
      <c r="C50" s="3" t="s">
        <v>105</v>
      </c>
      <c r="D50" s="3" t="s">
        <v>106</v>
      </c>
      <c r="E50" s="3" t="s">
        <v>242</v>
      </c>
      <c r="F50" s="3" t="s">
        <v>243</v>
      </c>
      <c r="G50" s="3" t="s">
        <v>244</v>
      </c>
      <c r="H50" s="3" t="s">
        <v>47</v>
      </c>
      <c r="I50" s="3" t="s">
        <v>245</v>
      </c>
      <c r="J50" s="29">
        <v>45671</v>
      </c>
      <c r="K50" s="29">
        <v>45698</v>
      </c>
      <c r="L50" s="2">
        <v>5990.14</v>
      </c>
      <c r="M50" s="29">
        <v>45692</v>
      </c>
      <c r="N50" s="39">
        <v>21</v>
      </c>
      <c r="O50" s="39">
        <v>-6</v>
      </c>
      <c r="P50" s="5">
        <f t="shared" si="0"/>
        <v>125792.94</v>
      </c>
      <c r="Q50" s="28">
        <f t="shared" si="1"/>
        <v>-35940.840000000004</v>
      </c>
    </row>
    <row r="51" spans="1:17" ht="14.45" customHeight="1" x14ac:dyDescent="0.25">
      <c r="A51" s="3" t="s">
        <v>92</v>
      </c>
      <c r="B51" s="3" t="s">
        <v>92</v>
      </c>
      <c r="C51" s="3" t="s">
        <v>93</v>
      </c>
      <c r="D51" s="3" t="s">
        <v>94</v>
      </c>
      <c r="E51" s="3" t="s">
        <v>246</v>
      </c>
      <c r="F51" s="3" t="s">
        <v>247</v>
      </c>
      <c r="G51" s="3" t="s">
        <v>248</v>
      </c>
      <c r="H51" s="3" t="s">
        <v>47</v>
      </c>
      <c r="I51" s="3" t="s">
        <v>98</v>
      </c>
      <c r="J51" s="29">
        <v>45684</v>
      </c>
      <c r="K51" s="29">
        <v>45712</v>
      </c>
      <c r="L51" s="43">
        <v>119.53</v>
      </c>
      <c r="M51" s="29">
        <v>45693</v>
      </c>
      <c r="N51" s="39">
        <v>9</v>
      </c>
      <c r="O51" s="39">
        <v>-19</v>
      </c>
      <c r="P51" s="5">
        <f t="shared" si="0"/>
        <v>1075.77</v>
      </c>
      <c r="Q51" s="28">
        <f t="shared" si="1"/>
        <v>-2271.0700000000002</v>
      </c>
    </row>
    <row r="52" spans="1:17" ht="14.45" customHeight="1" x14ac:dyDescent="0.25">
      <c r="A52" s="3" t="s">
        <v>92</v>
      </c>
      <c r="B52" s="3" t="s">
        <v>92</v>
      </c>
      <c r="C52" s="3" t="s">
        <v>93</v>
      </c>
      <c r="D52" s="3" t="s">
        <v>94</v>
      </c>
      <c r="E52" s="3" t="s">
        <v>249</v>
      </c>
      <c r="F52" s="3" t="s">
        <v>250</v>
      </c>
      <c r="G52" s="3" t="s">
        <v>251</v>
      </c>
      <c r="H52" s="3" t="s">
        <v>47</v>
      </c>
      <c r="I52" s="3" t="s">
        <v>252</v>
      </c>
      <c r="J52" s="29">
        <v>45684</v>
      </c>
      <c r="K52" s="29">
        <v>45712</v>
      </c>
      <c r="L52" s="43">
        <v>10.23</v>
      </c>
      <c r="M52" s="29">
        <v>45693</v>
      </c>
      <c r="N52" s="39">
        <v>9</v>
      </c>
      <c r="O52" s="39">
        <v>-19</v>
      </c>
      <c r="P52" s="5">
        <f t="shared" si="0"/>
        <v>92.070000000000007</v>
      </c>
      <c r="Q52" s="28">
        <f t="shared" si="1"/>
        <v>-194.37</v>
      </c>
    </row>
    <row r="53" spans="1:17" ht="14.45" customHeight="1" x14ac:dyDescent="0.25">
      <c r="A53" s="3" t="s">
        <v>92</v>
      </c>
      <c r="B53" s="3" t="s">
        <v>92</v>
      </c>
      <c r="C53" s="3" t="s">
        <v>115</v>
      </c>
      <c r="D53" s="3" t="s">
        <v>116</v>
      </c>
      <c r="E53" s="3" t="s">
        <v>253</v>
      </c>
      <c r="F53" s="3" t="s">
        <v>254</v>
      </c>
      <c r="G53" s="3" t="s">
        <v>255</v>
      </c>
      <c r="H53" s="3" t="s">
        <v>47</v>
      </c>
      <c r="I53" s="3" t="s">
        <v>256</v>
      </c>
      <c r="J53" s="29">
        <v>45691</v>
      </c>
      <c r="K53" s="29">
        <v>45721</v>
      </c>
      <c r="L53" s="43">
        <v>305.68</v>
      </c>
      <c r="M53" s="29">
        <v>45719</v>
      </c>
      <c r="N53" s="39">
        <v>28</v>
      </c>
      <c r="O53" s="39">
        <v>-2</v>
      </c>
      <c r="P53" s="5">
        <f t="shared" si="0"/>
        <v>8559.0400000000009</v>
      </c>
      <c r="Q53" s="28">
        <f t="shared" si="1"/>
        <v>-611.36</v>
      </c>
    </row>
    <row r="54" spans="1:17" ht="14.45" customHeight="1" x14ac:dyDescent="0.25">
      <c r="A54" s="3" t="s">
        <v>92</v>
      </c>
      <c r="B54" s="3" t="s">
        <v>92</v>
      </c>
      <c r="C54" s="3" t="s">
        <v>99</v>
      </c>
      <c r="D54" s="3" t="s">
        <v>100</v>
      </c>
      <c r="E54" s="3" t="s">
        <v>257</v>
      </c>
      <c r="F54" s="3" t="s">
        <v>258</v>
      </c>
      <c r="G54" s="3" t="s">
        <v>259</v>
      </c>
      <c r="H54" s="3" t="s">
        <v>47</v>
      </c>
      <c r="I54" s="3" t="s">
        <v>104</v>
      </c>
      <c r="J54" s="29">
        <v>45642</v>
      </c>
      <c r="K54" s="29">
        <v>45687</v>
      </c>
      <c r="L54" s="43">
        <v>98.98</v>
      </c>
      <c r="M54" s="29">
        <v>45681</v>
      </c>
      <c r="N54" s="39">
        <v>39</v>
      </c>
      <c r="O54" s="39">
        <v>-6</v>
      </c>
      <c r="P54" s="5">
        <f t="shared" si="0"/>
        <v>3860.2200000000003</v>
      </c>
      <c r="Q54" s="28">
        <f t="shared" si="1"/>
        <v>-593.88</v>
      </c>
    </row>
    <row r="55" spans="1:17" ht="14.45" customHeight="1" x14ac:dyDescent="0.25">
      <c r="A55" s="3" t="s">
        <v>92</v>
      </c>
      <c r="B55" s="3" t="s">
        <v>92</v>
      </c>
      <c r="C55" s="3" t="s">
        <v>194</v>
      </c>
      <c r="D55" s="3" t="s">
        <v>195</v>
      </c>
      <c r="E55" s="3" t="s">
        <v>260</v>
      </c>
      <c r="F55" s="3" t="s">
        <v>261</v>
      </c>
      <c r="G55" s="3" t="s">
        <v>262</v>
      </c>
      <c r="H55" s="3" t="s">
        <v>47</v>
      </c>
      <c r="I55" s="3" t="s">
        <v>263</v>
      </c>
      <c r="J55" s="29">
        <v>45660</v>
      </c>
      <c r="K55" s="29">
        <v>45690</v>
      </c>
      <c r="L55" s="2">
        <v>10000</v>
      </c>
      <c r="M55" s="29">
        <v>45686</v>
      </c>
      <c r="N55" s="39">
        <v>26</v>
      </c>
      <c r="O55" s="39">
        <v>-4</v>
      </c>
      <c r="P55" s="5">
        <f t="shared" si="0"/>
        <v>260000</v>
      </c>
      <c r="Q55" s="28">
        <f t="shared" si="1"/>
        <v>-40000</v>
      </c>
    </row>
    <row r="56" spans="1:17" ht="14.45" customHeight="1" x14ac:dyDescent="0.25">
      <c r="A56" s="3" t="s">
        <v>92</v>
      </c>
      <c r="B56" s="3" t="s">
        <v>92</v>
      </c>
      <c r="C56" s="3" t="s">
        <v>99</v>
      </c>
      <c r="D56" s="3" t="s">
        <v>100</v>
      </c>
      <c r="E56" s="3" t="s">
        <v>264</v>
      </c>
      <c r="F56" s="3" t="s">
        <v>265</v>
      </c>
      <c r="G56" s="3" t="s">
        <v>266</v>
      </c>
      <c r="H56" s="3" t="s">
        <v>47</v>
      </c>
      <c r="I56" s="3" t="s">
        <v>104</v>
      </c>
      <c r="J56" s="29">
        <v>45703</v>
      </c>
      <c r="K56" s="29">
        <v>45733</v>
      </c>
      <c r="L56" s="43">
        <v>98.98</v>
      </c>
      <c r="M56" s="29">
        <v>45722</v>
      </c>
      <c r="N56" s="39">
        <v>19</v>
      </c>
      <c r="O56" s="39">
        <v>-11</v>
      </c>
      <c r="P56" s="5">
        <f t="shared" si="0"/>
        <v>1880.6200000000001</v>
      </c>
      <c r="Q56" s="28">
        <f t="shared" si="1"/>
        <v>-1088.78</v>
      </c>
    </row>
    <row r="57" spans="1:17" ht="14.45" customHeight="1" x14ac:dyDescent="0.25">
      <c r="A57" s="3" t="s">
        <v>92</v>
      </c>
      <c r="B57" s="3" t="s">
        <v>92</v>
      </c>
      <c r="C57" s="3" t="s">
        <v>115</v>
      </c>
      <c r="D57" s="3" t="s">
        <v>116</v>
      </c>
      <c r="E57" s="3" t="s">
        <v>267</v>
      </c>
      <c r="F57" s="3" t="s">
        <v>268</v>
      </c>
      <c r="G57" s="3" t="s">
        <v>269</v>
      </c>
      <c r="H57" s="3" t="s">
        <v>47</v>
      </c>
      <c r="I57" s="3" t="s">
        <v>270</v>
      </c>
      <c r="J57" s="29">
        <v>45666</v>
      </c>
      <c r="K57" s="29">
        <v>45696</v>
      </c>
      <c r="L57" s="43">
        <v>82.76</v>
      </c>
      <c r="M57" s="29">
        <v>45687</v>
      </c>
      <c r="N57" s="39">
        <v>21</v>
      </c>
      <c r="O57" s="39">
        <v>-9</v>
      </c>
      <c r="P57" s="5">
        <f t="shared" si="0"/>
        <v>1737.96</v>
      </c>
      <c r="Q57" s="28">
        <f t="shared" si="1"/>
        <v>-744.84</v>
      </c>
    </row>
    <row r="58" spans="1:17" ht="14.45" customHeight="1" x14ac:dyDescent="0.25">
      <c r="A58" s="3" t="s">
        <v>92</v>
      </c>
      <c r="B58" s="3" t="s">
        <v>92</v>
      </c>
      <c r="C58" s="3" t="s">
        <v>99</v>
      </c>
      <c r="D58" s="3" t="s">
        <v>100</v>
      </c>
      <c r="E58" s="3" t="s">
        <v>271</v>
      </c>
      <c r="F58" s="3" t="s">
        <v>272</v>
      </c>
      <c r="G58" s="3" t="s">
        <v>273</v>
      </c>
      <c r="H58" s="3" t="s">
        <v>47</v>
      </c>
      <c r="I58" s="3" t="s">
        <v>104</v>
      </c>
      <c r="J58" s="29">
        <v>45642</v>
      </c>
      <c r="K58" s="29">
        <v>45687</v>
      </c>
      <c r="L58" s="43">
        <v>98.98</v>
      </c>
      <c r="M58" s="29">
        <v>45681</v>
      </c>
      <c r="N58" s="39">
        <v>39</v>
      </c>
      <c r="O58" s="39">
        <v>-6</v>
      </c>
      <c r="P58" s="5">
        <f t="shared" si="0"/>
        <v>3860.2200000000003</v>
      </c>
      <c r="Q58" s="28">
        <f t="shared" si="1"/>
        <v>-593.88</v>
      </c>
    </row>
    <row r="59" spans="1:17" ht="14.45" customHeight="1" x14ac:dyDescent="0.25">
      <c r="A59" s="3" t="s">
        <v>92</v>
      </c>
      <c r="B59" s="3" t="s">
        <v>92</v>
      </c>
      <c r="C59" s="3" t="s">
        <v>99</v>
      </c>
      <c r="D59" s="3" t="s">
        <v>100</v>
      </c>
      <c r="E59" s="3" t="s">
        <v>274</v>
      </c>
      <c r="F59" s="3" t="s">
        <v>275</v>
      </c>
      <c r="G59" s="3" t="s">
        <v>276</v>
      </c>
      <c r="H59" s="3" t="s">
        <v>47</v>
      </c>
      <c r="I59" s="3" t="s">
        <v>193</v>
      </c>
      <c r="J59" s="29">
        <v>45642</v>
      </c>
      <c r="K59" s="29">
        <v>45687</v>
      </c>
      <c r="L59" s="43">
        <v>99.44</v>
      </c>
      <c r="M59" s="29">
        <v>45681</v>
      </c>
      <c r="N59" s="39">
        <v>39</v>
      </c>
      <c r="O59" s="39">
        <v>-6</v>
      </c>
      <c r="P59" s="5">
        <f t="shared" si="0"/>
        <v>3878.16</v>
      </c>
      <c r="Q59" s="28">
        <f t="shared" si="1"/>
        <v>-596.64</v>
      </c>
    </row>
    <row r="60" spans="1:17" ht="14.45" customHeight="1" x14ac:dyDescent="0.25">
      <c r="A60" s="3" t="s">
        <v>92</v>
      </c>
      <c r="B60" s="3" t="s">
        <v>92</v>
      </c>
      <c r="C60" s="3" t="s">
        <v>228</v>
      </c>
      <c r="D60" s="3" t="s">
        <v>229</v>
      </c>
      <c r="E60" s="3" t="s">
        <v>277</v>
      </c>
      <c r="F60" s="3" t="s">
        <v>278</v>
      </c>
      <c r="G60" s="3" t="s">
        <v>279</v>
      </c>
      <c r="H60" s="3" t="s">
        <v>47</v>
      </c>
      <c r="I60" s="3" t="s">
        <v>280</v>
      </c>
      <c r="J60" s="29">
        <v>45672</v>
      </c>
      <c r="K60" s="29">
        <v>45726</v>
      </c>
      <c r="L60" s="2">
        <v>35469.97</v>
      </c>
      <c r="M60" s="29">
        <v>45707</v>
      </c>
      <c r="N60" s="39">
        <v>35</v>
      </c>
      <c r="O60" s="39">
        <v>-19</v>
      </c>
      <c r="P60" s="5">
        <f t="shared" si="0"/>
        <v>1241448.95</v>
      </c>
      <c r="Q60" s="28">
        <f t="shared" si="1"/>
        <v>-673929.43</v>
      </c>
    </row>
    <row r="61" spans="1:17" ht="14.45" customHeight="1" x14ac:dyDescent="0.25">
      <c r="A61" s="3" t="s">
        <v>92</v>
      </c>
      <c r="B61" s="3" t="s">
        <v>92</v>
      </c>
      <c r="C61" s="3" t="s">
        <v>105</v>
      </c>
      <c r="D61" s="3" t="s">
        <v>106</v>
      </c>
      <c r="E61" s="3" t="s">
        <v>281</v>
      </c>
      <c r="F61" s="3" t="s">
        <v>282</v>
      </c>
      <c r="G61" s="3" t="s">
        <v>283</v>
      </c>
      <c r="H61" s="3" t="s">
        <v>47</v>
      </c>
      <c r="I61" s="3" t="s">
        <v>284</v>
      </c>
      <c r="J61" s="29">
        <v>45698</v>
      </c>
      <c r="K61" s="29">
        <v>45726</v>
      </c>
      <c r="L61" s="43">
        <v>618.86</v>
      </c>
      <c r="M61" s="29">
        <v>45722</v>
      </c>
      <c r="N61" s="39">
        <v>24</v>
      </c>
      <c r="O61" s="39">
        <v>-4</v>
      </c>
      <c r="P61" s="5">
        <f t="shared" si="0"/>
        <v>14852.64</v>
      </c>
      <c r="Q61" s="28">
        <f t="shared" si="1"/>
        <v>-2475.44</v>
      </c>
    </row>
    <row r="62" spans="1:17" ht="14.45" customHeight="1" x14ac:dyDescent="0.25">
      <c r="A62" s="3" t="s">
        <v>92</v>
      </c>
      <c r="B62" s="3" t="s">
        <v>92</v>
      </c>
      <c r="C62" s="3" t="s">
        <v>105</v>
      </c>
      <c r="D62" s="3" t="s">
        <v>106</v>
      </c>
      <c r="E62" s="3" t="s">
        <v>285</v>
      </c>
      <c r="F62" s="3" t="s">
        <v>286</v>
      </c>
      <c r="G62" s="3" t="s">
        <v>287</v>
      </c>
      <c r="H62" s="3" t="s">
        <v>47</v>
      </c>
      <c r="I62" s="3" t="s">
        <v>288</v>
      </c>
      <c r="J62" s="29">
        <v>45671</v>
      </c>
      <c r="K62" s="29">
        <v>45698</v>
      </c>
      <c r="L62" s="2">
        <v>60839.32</v>
      </c>
      <c r="M62" s="29">
        <v>45692</v>
      </c>
      <c r="N62" s="39">
        <v>21</v>
      </c>
      <c r="O62" s="39">
        <v>-6</v>
      </c>
      <c r="P62" s="5">
        <f t="shared" si="0"/>
        <v>1277625.72</v>
      </c>
      <c r="Q62" s="28">
        <f t="shared" si="1"/>
        <v>-365035.92</v>
      </c>
    </row>
    <row r="63" spans="1:17" ht="14.45" customHeight="1" x14ac:dyDescent="0.25">
      <c r="A63" s="3" t="s">
        <v>92</v>
      </c>
      <c r="B63" s="3" t="s">
        <v>92</v>
      </c>
      <c r="C63" s="3" t="s">
        <v>105</v>
      </c>
      <c r="D63" s="3" t="s">
        <v>106</v>
      </c>
      <c r="E63" s="3" t="s">
        <v>289</v>
      </c>
      <c r="F63" s="3" t="s">
        <v>290</v>
      </c>
      <c r="G63" s="3" t="s">
        <v>291</v>
      </c>
      <c r="H63" s="3" t="s">
        <v>47</v>
      </c>
      <c r="I63" s="3" t="s">
        <v>292</v>
      </c>
      <c r="J63" s="29">
        <v>45698</v>
      </c>
      <c r="K63" s="29">
        <v>45726</v>
      </c>
      <c r="L63" s="43">
        <v>51.51</v>
      </c>
      <c r="M63" s="29">
        <v>45722</v>
      </c>
      <c r="N63" s="39">
        <v>24</v>
      </c>
      <c r="O63" s="39">
        <v>-4</v>
      </c>
      <c r="P63" s="5">
        <f t="shared" si="0"/>
        <v>1236.24</v>
      </c>
      <c r="Q63" s="28">
        <f t="shared" si="1"/>
        <v>-206.04</v>
      </c>
    </row>
    <row r="64" spans="1:17" ht="14.45" customHeight="1" x14ac:dyDescent="0.25">
      <c r="A64" s="3" t="s">
        <v>92</v>
      </c>
      <c r="B64" s="3" t="s">
        <v>92</v>
      </c>
      <c r="C64" s="3" t="s">
        <v>105</v>
      </c>
      <c r="D64" s="3" t="s">
        <v>106</v>
      </c>
      <c r="E64" s="3" t="s">
        <v>293</v>
      </c>
      <c r="F64" s="3" t="s">
        <v>294</v>
      </c>
      <c r="G64" s="3" t="s">
        <v>295</v>
      </c>
      <c r="H64" s="3" t="s">
        <v>47</v>
      </c>
      <c r="I64" s="3" t="s">
        <v>296</v>
      </c>
      <c r="J64" s="29">
        <v>45671</v>
      </c>
      <c r="K64" s="29">
        <v>45698</v>
      </c>
      <c r="L64" s="43">
        <v>916.57</v>
      </c>
      <c r="M64" s="29">
        <v>45692</v>
      </c>
      <c r="N64" s="39">
        <v>21</v>
      </c>
      <c r="O64" s="39">
        <v>-6</v>
      </c>
      <c r="P64" s="5">
        <f t="shared" si="0"/>
        <v>19247.97</v>
      </c>
      <c r="Q64" s="28">
        <f t="shared" si="1"/>
        <v>-5499.42</v>
      </c>
    </row>
    <row r="65" spans="1:17" ht="14.45" customHeight="1" x14ac:dyDescent="0.25">
      <c r="A65" s="3" t="s">
        <v>92</v>
      </c>
      <c r="B65" s="3" t="s">
        <v>92</v>
      </c>
      <c r="C65" s="3" t="s">
        <v>105</v>
      </c>
      <c r="D65" s="3" t="s">
        <v>106</v>
      </c>
      <c r="E65" s="3" t="s">
        <v>297</v>
      </c>
      <c r="F65" s="3" t="s">
        <v>298</v>
      </c>
      <c r="G65" s="3" t="s">
        <v>299</v>
      </c>
      <c r="H65" s="3" t="s">
        <v>47</v>
      </c>
      <c r="I65" s="3" t="s">
        <v>300</v>
      </c>
      <c r="J65" s="29">
        <v>45671</v>
      </c>
      <c r="K65" s="29">
        <v>45698</v>
      </c>
      <c r="L65" s="43">
        <v>86.95</v>
      </c>
      <c r="M65" s="29">
        <v>45692</v>
      </c>
      <c r="N65" s="39">
        <v>21</v>
      </c>
      <c r="O65" s="39">
        <v>-6</v>
      </c>
      <c r="P65" s="5">
        <f t="shared" si="0"/>
        <v>1825.95</v>
      </c>
      <c r="Q65" s="28">
        <f t="shared" si="1"/>
        <v>-521.70000000000005</v>
      </c>
    </row>
    <row r="66" spans="1:17" ht="14.45" customHeight="1" x14ac:dyDescent="0.25">
      <c r="A66" s="3" t="s">
        <v>92</v>
      </c>
      <c r="B66" s="3" t="s">
        <v>92</v>
      </c>
      <c r="C66" s="3" t="s">
        <v>105</v>
      </c>
      <c r="D66" s="3" t="s">
        <v>106</v>
      </c>
      <c r="E66" s="3" t="s">
        <v>301</v>
      </c>
      <c r="F66" s="3" t="s">
        <v>302</v>
      </c>
      <c r="G66" s="3" t="s">
        <v>303</v>
      </c>
      <c r="H66" s="3" t="s">
        <v>47</v>
      </c>
      <c r="I66" s="3" t="s">
        <v>304</v>
      </c>
      <c r="J66" s="29">
        <v>45698</v>
      </c>
      <c r="K66" s="29">
        <v>45726</v>
      </c>
      <c r="L66" s="43">
        <v>25.84</v>
      </c>
      <c r="M66" s="29">
        <v>45722</v>
      </c>
      <c r="N66" s="39">
        <v>24</v>
      </c>
      <c r="O66" s="39">
        <v>-4</v>
      </c>
      <c r="P66" s="5">
        <f t="shared" si="0"/>
        <v>620.16</v>
      </c>
      <c r="Q66" s="28">
        <f t="shared" si="1"/>
        <v>-103.36</v>
      </c>
    </row>
    <row r="67" spans="1:17" ht="14.45" customHeight="1" x14ac:dyDescent="0.25">
      <c r="A67" s="3" t="s">
        <v>92</v>
      </c>
      <c r="B67" s="3" t="s">
        <v>92</v>
      </c>
      <c r="C67" s="3" t="s">
        <v>305</v>
      </c>
      <c r="D67" s="3" t="s">
        <v>306</v>
      </c>
      <c r="E67" s="3" t="s">
        <v>307</v>
      </c>
      <c r="F67" s="3" t="s">
        <v>308</v>
      </c>
      <c r="G67" s="3" t="s">
        <v>309</v>
      </c>
      <c r="H67" s="3" t="s">
        <v>47</v>
      </c>
      <c r="I67" s="3" t="s">
        <v>310</v>
      </c>
      <c r="J67" s="29">
        <v>45667</v>
      </c>
      <c r="K67" s="29">
        <v>45697</v>
      </c>
      <c r="L67" s="2">
        <v>2961.02</v>
      </c>
      <c r="M67" s="29">
        <v>45687</v>
      </c>
      <c r="N67" s="39">
        <v>20</v>
      </c>
      <c r="O67" s="39">
        <v>-10</v>
      </c>
      <c r="P67" s="5">
        <f t="shared" si="0"/>
        <v>59220.4</v>
      </c>
      <c r="Q67" s="28">
        <f t="shared" si="1"/>
        <v>-29610.2</v>
      </c>
    </row>
    <row r="68" spans="1:17" ht="14.45" customHeight="1" x14ac:dyDescent="0.25">
      <c r="A68" s="3" t="s">
        <v>92</v>
      </c>
      <c r="B68" s="3" t="s">
        <v>92</v>
      </c>
      <c r="C68" s="3" t="s">
        <v>105</v>
      </c>
      <c r="D68" s="3" t="s">
        <v>106</v>
      </c>
      <c r="E68" s="3" t="s">
        <v>311</v>
      </c>
      <c r="F68" s="3" t="s">
        <v>312</v>
      </c>
      <c r="G68" s="3" t="s">
        <v>313</v>
      </c>
      <c r="H68" s="3" t="s">
        <v>47</v>
      </c>
      <c r="I68" s="3" t="s">
        <v>314</v>
      </c>
      <c r="J68" s="29">
        <v>45698</v>
      </c>
      <c r="K68" s="29">
        <v>45726</v>
      </c>
      <c r="L68" s="43">
        <v>17.079999999999998</v>
      </c>
      <c r="M68" s="29">
        <v>45722</v>
      </c>
      <c r="N68" s="39">
        <v>24</v>
      </c>
      <c r="O68" s="39">
        <v>-4</v>
      </c>
      <c r="P68" s="5">
        <f t="shared" si="0"/>
        <v>409.91999999999996</v>
      </c>
      <c r="Q68" s="28">
        <f t="shared" si="1"/>
        <v>-68.319999999999993</v>
      </c>
    </row>
    <row r="69" spans="1:17" ht="14.45" customHeight="1" x14ac:dyDescent="0.25">
      <c r="A69" s="3" t="s">
        <v>92</v>
      </c>
      <c r="B69" s="3" t="s">
        <v>92</v>
      </c>
      <c r="C69" s="3" t="s">
        <v>93</v>
      </c>
      <c r="D69" s="3" t="s">
        <v>94</v>
      </c>
      <c r="E69" s="3" t="s">
        <v>315</v>
      </c>
      <c r="F69" s="3" t="s">
        <v>316</v>
      </c>
      <c r="G69" s="3" t="s">
        <v>317</v>
      </c>
      <c r="H69" s="3" t="s">
        <v>47</v>
      </c>
      <c r="I69" s="3" t="s">
        <v>318</v>
      </c>
      <c r="J69" s="29">
        <v>45715</v>
      </c>
      <c r="K69" s="29">
        <v>45745</v>
      </c>
      <c r="L69" s="43">
        <v>115.82</v>
      </c>
      <c r="M69" s="29">
        <v>45727</v>
      </c>
      <c r="N69" s="39">
        <v>12</v>
      </c>
      <c r="O69" s="39">
        <v>-18</v>
      </c>
      <c r="P69" s="5">
        <f t="shared" si="0"/>
        <v>1389.84</v>
      </c>
      <c r="Q69" s="28">
        <f t="shared" si="1"/>
        <v>-2084.7599999999998</v>
      </c>
    </row>
    <row r="70" spans="1:17" ht="14.45" customHeight="1" x14ac:dyDescent="0.25">
      <c r="A70" s="3" t="s">
        <v>92</v>
      </c>
      <c r="B70" s="3" t="s">
        <v>92</v>
      </c>
      <c r="C70" s="3" t="s">
        <v>105</v>
      </c>
      <c r="D70" s="3" t="s">
        <v>106</v>
      </c>
      <c r="E70" s="3" t="s">
        <v>319</v>
      </c>
      <c r="F70" s="3" t="s">
        <v>320</v>
      </c>
      <c r="G70" s="3" t="s">
        <v>321</v>
      </c>
      <c r="H70" s="3" t="s">
        <v>47</v>
      </c>
      <c r="I70" s="3" t="s">
        <v>322</v>
      </c>
      <c r="J70" s="29">
        <v>45671</v>
      </c>
      <c r="K70" s="29">
        <v>45698</v>
      </c>
      <c r="L70" s="43">
        <v>232.27</v>
      </c>
      <c r="M70" s="29">
        <v>45692</v>
      </c>
      <c r="N70" s="39">
        <v>21</v>
      </c>
      <c r="O70" s="39">
        <v>-6</v>
      </c>
      <c r="P70" s="5">
        <f t="shared" si="0"/>
        <v>4877.67</v>
      </c>
      <c r="Q70" s="28">
        <f t="shared" si="1"/>
        <v>-1393.6200000000001</v>
      </c>
    </row>
    <row r="71" spans="1:17" ht="14.45" customHeight="1" x14ac:dyDescent="0.25">
      <c r="A71" s="3" t="s">
        <v>92</v>
      </c>
      <c r="B71" s="3" t="s">
        <v>92</v>
      </c>
      <c r="C71" s="3" t="s">
        <v>99</v>
      </c>
      <c r="D71" s="3" t="s">
        <v>100</v>
      </c>
      <c r="E71" s="3" t="s">
        <v>323</v>
      </c>
      <c r="F71" s="3" t="s">
        <v>324</v>
      </c>
      <c r="G71" s="3" t="s">
        <v>325</v>
      </c>
      <c r="H71" s="3" t="s">
        <v>47</v>
      </c>
      <c r="I71" s="3" t="s">
        <v>193</v>
      </c>
      <c r="J71" s="29">
        <v>45642</v>
      </c>
      <c r="K71" s="29">
        <v>45687</v>
      </c>
      <c r="L71" s="43">
        <v>99.44</v>
      </c>
      <c r="M71" s="29">
        <v>45681</v>
      </c>
      <c r="N71" s="39">
        <v>39</v>
      </c>
      <c r="O71" s="39">
        <v>-6</v>
      </c>
      <c r="P71" s="5">
        <f t="shared" ref="P71:P134" si="2">L71*N71</f>
        <v>3878.16</v>
      </c>
      <c r="Q71" s="28">
        <f t="shared" ref="Q71:Q134" si="3">L71*O71</f>
        <v>-596.64</v>
      </c>
    </row>
    <row r="72" spans="1:17" ht="14.45" customHeight="1" x14ac:dyDescent="0.25">
      <c r="A72" s="3" t="s">
        <v>92</v>
      </c>
      <c r="B72" s="3" t="s">
        <v>92</v>
      </c>
      <c r="C72" s="3" t="s">
        <v>115</v>
      </c>
      <c r="D72" s="3" t="s">
        <v>116</v>
      </c>
      <c r="E72" s="3" t="s">
        <v>326</v>
      </c>
      <c r="F72" s="3" t="s">
        <v>327</v>
      </c>
      <c r="G72" s="3" t="s">
        <v>328</v>
      </c>
      <c r="H72" s="3" t="s">
        <v>47</v>
      </c>
      <c r="I72" s="3" t="s">
        <v>329</v>
      </c>
      <c r="J72" s="29">
        <v>45695</v>
      </c>
      <c r="K72" s="29">
        <v>45729</v>
      </c>
      <c r="L72" s="43">
        <v>75.37</v>
      </c>
      <c r="M72" s="29">
        <v>45719</v>
      </c>
      <c r="N72" s="39">
        <v>24</v>
      </c>
      <c r="O72" s="39">
        <v>-10</v>
      </c>
      <c r="P72" s="5">
        <f t="shared" si="2"/>
        <v>1808.88</v>
      </c>
      <c r="Q72" s="28">
        <f t="shared" si="3"/>
        <v>-753.7</v>
      </c>
    </row>
    <row r="73" spans="1:17" ht="14.45" customHeight="1" x14ac:dyDescent="0.25">
      <c r="A73" s="3" t="s">
        <v>92</v>
      </c>
      <c r="B73" s="3" t="s">
        <v>92</v>
      </c>
      <c r="C73" s="3" t="s">
        <v>99</v>
      </c>
      <c r="D73" s="3" t="s">
        <v>100</v>
      </c>
      <c r="E73" s="3" t="s">
        <v>330</v>
      </c>
      <c r="F73" s="3" t="s">
        <v>331</v>
      </c>
      <c r="G73" s="3" t="s">
        <v>332</v>
      </c>
      <c r="H73" s="3" t="s">
        <v>47</v>
      </c>
      <c r="I73" s="3" t="s">
        <v>104</v>
      </c>
      <c r="J73" s="29">
        <v>45703</v>
      </c>
      <c r="K73" s="29">
        <v>45733</v>
      </c>
      <c r="L73" s="43">
        <v>98.98</v>
      </c>
      <c r="M73" s="29">
        <v>45722</v>
      </c>
      <c r="N73" s="39">
        <v>19</v>
      </c>
      <c r="O73" s="39">
        <v>-11</v>
      </c>
      <c r="P73" s="5">
        <f t="shared" si="2"/>
        <v>1880.6200000000001</v>
      </c>
      <c r="Q73" s="28">
        <f t="shared" si="3"/>
        <v>-1088.78</v>
      </c>
    </row>
    <row r="74" spans="1:17" ht="14.45" customHeight="1" x14ac:dyDescent="0.25">
      <c r="A74" s="3" t="s">
        <v>92</v>
      </c>
      <c r="B74" s="3" t="s">
        <v>92</v>
      </c>
      <c r="C74" s="3" t="s">
        <v>105</v>
      </c>
      <c r="D74" s="3" t="s">
        <v>106</v>
      </c>
      <c r="E74" s="3" t="s">
        <v>333</v>
      </c>
      <c r="F74" s="3" t="s">
        <v>334</v>
      </c>
      <c r="G74" s="3" t="s">
        <v>335</v>
      </c>
      <c r="H74" s="3" t="s">
        <v>47</v>
      </c>
      <c r="I74" s="3" t="s">
        <v>336</v>
      </c>
      <c r="J74" s="29">
        <v>45698</v>
      </c>
      <c r="K74" s="29">
        <v>45726</v>
      </c>
      <c r="L74" s="43">
        <v>158.74</v>
      </c>
      <c r="M74" s="29">
        <v>45722</v>
      </c>
      <c r="N74" s="39">
        <v>24</v>
      </c>
      <c r="O74" s="39">
        <v>-4</v>
      </c>
      <c r="P74" s="5">
        <f t="shared" si="2"/>
        <v>3809.76</v>
      </c>
      <c r="Q74" s="28">
        <f t="shared" si="3"/>
        <v>-634.96</v>
      </c>
    </row>
    <row r="75" spans="1:17" ht="14.45" customHeight="1" x14ac:dyDescent="0.25">
      <c r="A75" s="3" t="s">
        <v>92</v>
      </c>
      <c r="B75" s="3" t="s">
        <v>92</v>
      </c>
      <c r="C75" s="3" t="s">
        <v>115</v>
      </c>
      <c r="D75" s="3" t="s">
        <v>116</v>
      </c>
      <c r="E75" s="3" t="s">
        <v>337</v>
      </c>
      <c r="F75" s="3" t="s">
        <v>338</v>
      </c>
      <c r="G75" s="3" t="s">
        <v>339</v>
      </c>
      <c r="H75" s="3" t="s">
        <v>47</v>
      </c>
      <c r="I75" s="3" t="s">
        <v>340</v>
      </c>
      <c r="J75" s="29">
        <v>45666</v>
      </c>
      <c r="K75" s="29">
        <v>45696</v>
      </c>
      <c r="L75" s="43">
        <v>120.06</v>
      </c>
      <c r="M75" s="29">
        <v>45687</v>
      </c>
      <c r="N75" s="39">
        <v>21</v>
      </c>
      <c r="O75" s="39">
        <v>-9</v>
      </c>
      <c r="P75" s="5">
        <f t="shared" si="2"/>
        <v>2521.2600000000002</v>
      </c>
      <c r="Q75" s="28">
        <f t="shared" si="3"/>
        <v>-1080.54</v>
      </c>
    </row>
    <row r="76" spans="1:17" ht="14.45" customHeight="1" x14ac:dyDescent="0.25">
      <c r="A76" s="3" t="s">
        <v>92</v>
      </c>
      <c r="B76" s="3" t="s">
        <v>92</v>
      </c>
      <c r="C76" s="3" t="s">
        <v>115</v>
      </c>
      <c r="D76" s="3" t="s">
        <v>116</v>
      </c>
      <c r="E76" s="3" t="s">
        <v>341</v>
      </c>
      <c r="F76" s="3" t="s">
        <v>342</v>
      </c>
      <c r="G76" s="3" t="s">
        <v>343</v>
      </c>
      <c r="H76" s="3" t="s">
        <v>47</v>
      </c>
      <c r="I76" s="3" t="s">
        <v>344</v>
      </c>
      <c r="J76" s="29">
        <v>45666</v>
      </c>
      <c r="K76" s="29">
        <v>45696</v>
      </c>
      <c r="L76" s="43">
        <v>770.5</v>
      </c>
      <c r="M76" s="29">
        <v>45687</v>
      </c>
      <c r="N76" s="39">
        <v>21</v>
      </c>
      <c r="O76" s="39">
        <v>-9</v>
      </c>
      <c r="P76" s="5">
        <f t="shared" si="2"/>
        <v>16180.5</v>
      </c>
      <c r="Q76" s="28">
        <f t="shared" si="3"/>
        <v>-6934.5</v>
      </c>
    </row>
    <row r="77" spans="1:17" ht="14.45" customHeight="1" x14ac:dyDescent="0.25">
      <c r="A77" s="3" t="s">
        <v>92</v>
      </c>
      <c r="B77" s="3" t="s">
        <v>92</v>
      </c>
      <c r="C77" s="3" t="s">
        <v>115</v>
      </c>
      <c r="D77" s="3" t="s">
        <v>116</v>
      </c>
      <c r="E77" s="3" t="s">
        <v>345</v>
      </c>
      <c r="F77" s="3" t="s">
        <v>346</v>
      </c>
      <c r="G77" s="3" t="s">
        <v>347</v>
      </c>
      <c r="H77" s="3" t="s">
        <v>47</v>
      </c>
      <c r="I77" s="3" t="s">
        <v>348</v>
      </c>
      <c r="J77" s="29">
        <v>45666</v>
      </c>
      <c r="K77" s="29">
        <v>45696</v>
      </c>
      <c r="L77" s="43">
        <v>18.34</v>
      </c>
      <c r="M77" s="29">
        <v>45687</v>
      </c>
      <c r="N77" s="39">
        <v>21</v>
      </c>
      <c r="O77" s="39">
        <v>-9</v>
      </c>
      <c r="P77" s="5">
        <f t="shared" si="2"/>
        <v>385.14</v>
      </c>
      <c r="Q77" s="28">
        <f t="shared" si="3"/>
        <v>-165.06</v>
      </c>
    </row>
    <row r="78" spans="1:17" ht="14.45" customHeight="1" x14ac:dyDescent="0.25">
      <c r="A78" s="3" t="s">
        <v>92</v>
      </c>
      <c r="B78" s="3" t="s">
        <v>92</v>
      </c>
      <c r="C78" s="3" t="s">
        <v>105</v>
      </c>
      <c r="D78" s="3" t="s">
        <v>106</v>
      </c>
      <c r="E78" s="3" t="s">
        <v>349</v>
      </c>
      <c r="F78" s="3" t="s">
        <v>350</v>
      </c>
      <c r="G78" s="3" t="s">
        <v>351</v>
      </c>
      <c r="H78" s="3" t="s">
        <v>47</v>
      </c>
      <c r="I78" s="3" t="s">
        <v>352</v>
      </c>
      <c r="J78" s="29">
        <v>45698</v>
      </c>
      <c r="K78" s="29">
        <v>45726</v>
      </c>
      <c r="L78" s="2">
        <v>170196.14</v>
      </c>
      <c r="M78" s="29">
        <v>45722</v>
      </c>
      <c r="N78" s="39">
        <v>24</v>
      </c>
      <c r="O78" s="39">
        <v>-4</v>
      </c>
      <c r="P78" s="5">
        <f t="shared" si="2"/>
        <v>4084707.3600000003</v>
      </c>
      <c r="Q78" s="28">
        <f t="shared" si="3"/>
        <v>-680784.56</v>
      </c>
    </row>
    <row r="79" spans="1:17" ht="14.45" customHeight="1" x14ac:dyDescent="0.25">
      <c r="A79" s="3" t="s">
        <v>92</v>
      </c>
      <c r="B79" s="3" t="s">
        <v>92</v>
      </c>
      <c r="C79" s="3" t="s">
        <v>105</v>
      </c>
      <c r="D79" s="3" t="s">
        <v>106</v>
      </c>
      <c r="E79" s="3" t="s">
        <v>353</v>
      </c>
      <c r="F79" s="3" t="s">
        <v>354</v>
      </c>
      <c r="G79" s="3" t="s">
        <v>355</v>
      </c>
      <c r="H79" s="3" t="s">
        <v>47</v>
      </c>
      <c r="I79" s="3" t="s">
        <v>356</v>
      </c>
      <c r="J79" s="29">
        <v>45698</v>
      </c>
      <c r="K79" s="29">
        <v>45726</v>
      </c>
      <c r="L79" s="2">
        <v>1423.04</v>
      </c>
      <c r="M79" s="29">
        <v>45722</v>
      </c>
      <c r="N79" s="39">
        <v>24</v>
      </c>
      <c r="O79" s="39">
        <v>-4</v>
      </c>
      <c r="P79" s="5">
        <f t="shared" si="2"/>
        <v>34152.959999999999</v>
      </c>
      <c r="Q79" s="28">
        <f t="shared" si="3"/>
        <v>-5692.16</v>
      </c>
    </row>
    <row r="80" spans="1:17" ht="14.45" customHeight="1" x14ac:dyDescent="0.25">
      <c r="A80" s="3" t="s">
        <v>92</v>
      </c>
      <c r="B80" s="3" t="s">
        <v>92</v>
      </c>
      <c r="C80" s="3" t="s">
        <v>115</v>
      </c>
      <c r="D80" s="3" t="s">
        <v>116</v>
      </c>
      <c r="E80" s="3" t="s">
        <v>357</v>
      </c>
      <c r="F80" s="3" t="s">
        <v>358</v>
      </c>
      <c r="G80" s="3" t="s">
        <v>359</v>
      </c>
      <c r="H80" s="3" t="s">
        <v>47</v>
      </c>
      <c r="I80" s="3" t="s">
        <v>360</v>
      </c>
      <c r="J80" s="29">
        <v>45666</v>
      </c>
      <c r="K80" s="29">
        <v>45696</v>
      </c>
      <c r="L80" s="43">
        <v>96.11</v>
      </c>
      <c r="M80" s="29">
        <v>45687</v>
      </c>
      <c r="N80" s="39">
        <v>21</v>
      </c>
      <c r="O80" s="39">
        <v>-9</v>
      </c>
      <c r="P80" s="5">
        <f t="shared" si="2"/>
        <v>2018.31</v>
      </c>
      <c r="Q80" s="28">
        <f t="shared" si="3"/>
        <v>-864.99</v>
      </c>
    </row>
    <row r="81" spans="1:17" ht="14.45" customHeight="1" x14ac:dyDescent="0.25">
      <c r="A81" s="3" t="s">
        <v>92</v>
      </c>
      <c r="B81" s="3" t="s">
        <v>92</v>
      </c>
      <c r="C81" s="3" t="s">
        <v>105</v>
      </c>
      <c r="D81" s="3" t="s">
        <v>106</v>
      </c>
      <c r="E81" s="3" t="s">
        <v>361</v>
      </c>
      <c r="F81" s="3" t="s">
        <v>362</v>
      </c>
      <c r="G81" s="3" t="s">
        <v>363</v>
      </c>
      <c r="H81" s="3" t="s">
        <v>47</v>
      </c>
      <c r="I81" s="3" t="s">
        <v>364</v>
      </c>
      <c r="J81" s="29">
        <v>45698</v>
      </c>
      <c r="K81" s="29">
        <v>45726</v>
      </c>
      <c r="L81" s="43">
        <v>137.08000000000001</v>
      </c>
      <c r="M81" s="29">
        <v>45722</v>
      </c>
      <c r="N81" s="39">
        <v>24</v>
      </c>
      <c r="O81" s="39">
        <v>-4</v>
      </c>
      <c r="P81" s="5">
        <f t="shared" si="2"/>
        <v>3289.92</v>
      </c>
      <c r="Q81" s="28">
        <f t="shared" si="3"/>
        <v>-548.32000000000005</v>
      </c>
    </row>
    <row r="82" spans="1:17" ht="14.45" customHeight="1" x14ac:dyDescent="0.25">
      <c r="A82" s="3" t="s">
        <v>92</v>
      </c>
      <c r="B82" s="3" t="s">
        <v>92</v>
      </c>
      <c r="C82" s="3" t="s">
        <v>105</v>
      </c>
      <c r="D82" s="3" t="s">
        <v>106</v>
      </c>
      <c r="E82" s="3" t="s">
        <v>365</v>
      </c>
      <c r="F82" s="3" t="s">
        <v>366</v>
      </c>
      <c r="G82" s="3" t="s">
        <v>367</v>
      </c>
      <c r="H82" s="3" t="s">
        <v>47</v>
      </c>
      <c r="I82" s="3" t="s">
        <v>368</v>
      </c>
      <c r="J82" s="29">
        <v>45698</v>
      </c>
      <c r="K82" s="29">
        <v>45726</v>
      </c>
      <c r="L82" s="43">
        <v>946.43</v>
      </c>
      <c r="M82" s="29">
        <v>45722</v>
      </c>
      <c r="N82" s="39">
        <v>24</v>
      </c>
      <c r="O82" s="39">
        <v>-4</v>
      </c>
      <c r="P82" s="5">
        <f t="shared" si="2"/>
        <v>22714.32</v>
      </c>
      <c r="Q82" s="28">
        <f t="shared" si="3"/>
        <v>-3785.72</v>
      </c>
    </row>
    <row r="83" spans="1:17" ht="14.45" customHeight="1" x14ac:dyDescent="0.25">
      <c r="A83" s="3" t="s">
        <v>92</v>
      </c>
      <c r="B83" s="3" t="s">
        <v>92</v>
      </c>
      <c r="C83" s="3" t="s">
        <v>99</v>
      </c>
      <c r="D83" s="3" t="s">
        <v>100</v>
      </c>
      <c r="E83" s="3" t="s">
        <v>369</v>
      </c>
      <c r="F83" s="3" t="s">
        <v>370</v>
      </c>
      <c r="G83" s="3" t="s">
        <v>371</v>
      </c>
      <c r="H83" s="3" t="s">
        <v>47</v>
      </c>
      <c r="I83" s="3" t="s">
        <v>193</v>
      </c>
      <c r="J83" s="29">
        <v>45703</v>
      </c>
      <c r="K83" s="29">
        <v>45733</v>
      </c>
      <c r="L83" s="43">
        <v>99.44</v>
      </c>
      <c r="M83" s="29">
        <v>45722</v>
      </c>
      <c r="N83" s="39">
        <v>19</v>
      </c>
      <c r="O83" s="39">
        <v>-11</v>
      </c>
      <c r="P83" s="5">
        <f t="shared" si="2"/>
        <v>1889.36</v>
      </c>
      <c r="Q83" s="28">
        <f t="shared" si="3"/>
        <v>-1093.8399999999999</v>
      </c>
    </row>
    <row r="84" spans="1:17" ht="14.45" customHeight="1" x14ac:dyDescent="0.25">
      <c r="A84" s="3" t="s">
        <v>92</v>
      </c>
      <c r="B84" s="3" t="s">
        <v>92</v>
      </c>
      <c r="C84" s="3" t="s">
        <v>115</v>
      </c>
      <c r="D84" s="3" t="s">
        <v>116</v>
      </c>
      <c r="E84" s="3" t="s">
        <v>372</v>
      </c>
      <c r="F84" s="3" t="s">
        <v>373</v>
      </c>
      <c r="G84" s="3" t="s">
        <v>374</v>
      </c>
      <c r="H84" s="3" t="s">
        <v>47</v>
      </c>
      <c r="I84" s="3" t="s">
        <v>375</v>
      </c>
      <c r="J84" s="29">
        <v>45695</v>
      </c>
      <c r="K84" s="29">
        <v>45729</v>
      </c>
      <c r="L84" s="43">
        <v>16.62</v>
      </c>
      <c r="M84" s="29">
        <v>45719</v>
      </c>
      <c r="N84" s="39">
        <v>24</v>
      </c>
      <c r="O84" s="39">
        <v>-10</v>
      </c>
      <c r="P84" s="5">
        <f t="shared" si="2"/>
        <v>398.88</v>
      </c>
      <c r="Q84" s="28">
        <f t="shared" si="3"/>
        <v>-166.20000000000002</v>
      </c>
    </row>
    <row r="85" spans="1:17" ht="14.45" customHeight="1" x14ac:dyDescent="0.25">
      <c r="A85" s="3" t="s">
        <v>92</v>
      </c>
      <c r="B85" s="3" t="s">
        <v>92</v>
      </c>
      <c r="C85" s="3" t="s">
        <v>105</v>
      </c>
      <c r="D85" s="3" t="s">
        <v>106</v>
      </c>
      <c r="E85" s="3" t="s">
        <v>376</v>
      </c>
      <c r="F85" s="3" t="s">
        <v>377</v>
      </c>
      <c r="G85" s="3" t="s">
        <v>378</v>
      </c>
      <c r="H85" s="3" t="s">
        <v>47</v>
      </c>
      <c r="I85" s="3" t="s">
        <v>379</v>
      </c>
      <c r="J85" s="29">
        <v>45671</v>
      </c>
      <c r="K85" s="29">
        <v>45698</v>
      </c>
      <c r="L85" s="43">
        <v>196.8</v>
      </c>
      <c r="M85" s="29">
        <v>45692</v>
      </c>
      <c r="N85" s="39">
        <v>21</v>
      </c>
      <c r="O85" s="39">
        <v>-6</v>
      </c>
      <c r="P85" s="5">
        <f t="shared" si="2"/>
        <v>4132.8</v>
      </c>
      <c r="Q85" s="28">
        <f t="shared" si="3"/>
        <v>-1180.8000000000002</v>
      </c>
    </row>
    <row r="86" spans="1:17" ht="14.45" customHeight="1" x14ac:dyDescent="0.25">
      <c r="A86" s="3" t="s">
        <v>92</v>
      </c>
      <c r="B86" s="3" t="s">
        <v>92</v>
      </c>
      <c r="C86" s="3" t="s">
        <v>105</v>
      </c>
      <c r="D86" s="3" t="s">
        <v>106</v>
      </c>
      <c r="E86" s="3" t="s">
        <v>380</v>
      </c>
      <c r="F86" s="3" t="s">
        <v>381</v>
      </c>
      <c r="G86" s="3" t="s">
        <v>382</v>
      </c>
      <c r="H86" s="3" t="s">
        <v>47</v>
      </c>
      <c r="I86" s="3" t="s">
        <v>383</v>
      </c>
      <c r="J86" s="29">
        <v>45671</v>
      </c>
      <c r="K86" s="29">
        <v>45698</v>
      </c>
      <c r="L86" s="2">
        <v>2800.61</v>
      </c>
      <c r="M86" s="29">
        <v>45692</v>
      </c>
      <c r="N86" s="39">
        <v>21</v>
      </c>
      <c r="O86" s="39">
        <v>-6</v>
      </c>
      <c r="P86" s="5">
        <f t="shared" si="2"/>
        <v>58812.810000000005</v>
      </c>
      <c r="Q86" s="28">
        <f t="shared" si="3"/>
        <v>-16803.66</v>
      </c>
    </row>
    <row r="87" spans="1:17" ht="14.45" customHeight="1" x14ac:dyDescent="0.25">
      <c r="A87" s="3" t="s">
        <v>92</v>
      </c>
      <c r="B87" s="3" t="s">
        <v>92</v>
      </c>
      <c r="C87" s="3" t="s">
        <v>384</v>
      </c>
      <c r="D87" s="3" t="s">
        <v>385</v>
      </c>
      <c r="E87" s="3" t="s">
        <v>386</v>
      </c>
      <c r="F87" s="3" t="s">
        <v>387</v>
      </c>
      <c r="G87" s="3" t="s">
        <v>388</v>
      </c>
      <c r="H87" s="3" t="s">
        <v>47</v>
      </c>
      <c r="I87" s="3" t="s">
        <v>389</v>
      </c>
      <c r="J87" s="29">
        <v>45678</v>
      </c>
      <c r="K87" s="29">
        <v>45708</v>
      </c>
      <c r="L87" s="43">
        <v>675</v>
      </c>
      <c r="M87" s="29">
        <v>45693</v>
      </c>
      <c r="N87" s="39">
        <v>15</v>
      </c>
      <c r="O87" s="39">
        <v>-15</v>
      </c>
      <c r="P87" s="5">
        <f t="shared" si="2"/>
        <v>10125</v>
      </c>
      <c r="Q87" s="28">
        <f t="shared" si="3"/>
        <v>-10125</v>
      </c>
    </row>
    <row r="88" spans="1:17" ht="14.45" customHeight="1" x14ac:dyDescent="0.25">
      <c r="A88" s="3" t="s">
        <v>92</v>
      </c>
      <c r="B88" s="3" t="s">
        <v>92</v>
      </c>
      <c r="C88" s="3" t="s">
        <v>228</v>
      </c>
      <c r="D88" s="3" t="s">
        <v>229</v>
      </c>
      <c r="E88" s="3" t="s">
        <v>390</v>
      </c>
      <c r="F88" s="3" t="s">
        <v>391</v>
      </c>
      <c r="G88" s="3" t="s">
        <v>392</v>
      </c>
      <c r="H88" s="3" t="s">
        <v>47</v>
      </c>
      <c r="I88" s="3" t="s">
        <v>393</v>
      </c>
      <c r="J88" s="29">
        <v>45672</v>
      </c>
      <c r="K88" s="29">
        <v>45726</v>
      </c>
      <c r="L88" s="2">
        <v>55437.81</v>
      </c>
      <c r="M88" s="29">
        <v>45706</v>
      </c>
      <c r="N88" s="39">
        <v>34</v>
      </c>
      <c r="O88" s="39">
        <v>-20</v>
      </c>
      <c r="P88" s="5">
        <f t="shared" si="2"/>
        <v>1884885.54</v>
      </c>
      <c r="Q88" s="28">
        <f t="shared" si="3"/>
        <v>-1108756.2</v>
      </c>
    </row>
    <row r="89" spans="1:17" ht="14.45" customHeight="1" x14ac:dyDescent="0.25">
      <c r="A89" s="3" t="s">
        <v>92</v>
      </c>
      <c r="B89" s="3" t="s">
        <v>92</v>
      </c>
      <c r="C89" s="3" t="s">
        <v>105</v>
      </c>
      <c r="D89" s="3" t="s">
        <v>106</v>
      </c>
      <c r="E89" s="3" t="s">
        <v>394</v>
      </c>
      <c r="F89" s="3" t="s">
        <v>395</v>
      </c>
      <c r="G89" s="3" t="s">
        <v>396</v>
      </c>
      <c r="H89" s="3" t="s">
        <v>47</v>
      </c>
      <c r="I89" s="3" t="s">
        <v>397</v>
      </c>
      <c r="J89" s="29">
        <v>45671</v>
      </c>
      <c r="K89" s="29">
        <v>45698</v>
      </c>
      <c r="L89" s="43">
        <v>82.61</v>
      </c>
      <c r="M89" s="29">
        <v>45692</v>
      </c>
      <c r="N89" s="39">
        <v>21</v>
      </c>
      <c r="O89" s="39">
        <v>-6</v>
      </c>
      <c r="P89" s="5">
        <f t="shared" si="2"/>
        <v>1734.81</v>
      </c>
      <c r="Q89" s="28">
        <f t="shared" si="3"/>
        <v>-495.65999999999997</v>
      </c>
    </row>
    <row r="90" spans="1:17" ht="14.45" customHeight="1" x14ac:dyDescent="0.25">
      <c r="A90" s="3" t="s">
        <v>92</v>
      </c>
      <c r="B90" s="3" t="s">
        <v>92</v>
      </c>
      <c r="C90" s="3" t="s">
        <v>105</v>
      </c>
      <c r="D90" s="3" t="s">
        <v>106</v>
      </c>
      <c r="E90" s="3" t="s">
        <v>398</v>
      </c>
      <c r="F90" s="3" t="s">
        <v>399</v>
      </c>
      <c r="G90" s="3" t="s">
        <v>400</v>
      </c>
      <c r="H90" s="3" t="s">
        <v>47</v>
      </c>
      <c r="I90" s="3" t="s">
        <v>401</v>
      </c>
      <c r="J90" s="29">
        <v>45671</v>
      </c>
      <c r="K90" s="29">
        <v>45698</v>
      </c>
      <c r="L90" s="2">
        <v>1840.54</v>
      </c>
      <c r="M90" s="29">
        <v>45692</v>
      </c>
      <c r="N90" s="39">
        <v>21</v>
      </c>
      <c r="O90" s="39">
        <v>-6</v>
      </c>
      <c r="P90" s="5">
        <f t="shared" si="2"/>
        <v>38651.339999999997</v>
      </c>
      <c r="Q90" s="28">
        <f t="shared" si="3"/>
        <v>-11043.24</v>
      </c>
    </row>
    <row r="91" spans="1:17" ht="14.45" customHeight="1" x14ac:dyDescent="0.25">
      <c r="A91" s="3" t="s">
        <v>92</v>
      </c>
      <c r="B91" s="3" t="s">
        <v>92</v>
      </c>
      <c r="C91" s="3" t="s">
        <v>105</v>
      </c>
      <c r="D91" s="3" t="s">
        <v>106</v>
      </c>
      <c r="E91" s="3" t="s">
        <v>402</v>
      </c>
      <c r="F91" s="3" t="s">
        <v>403</v>
      </c>
      <c r="G91" s="3" t="s">
        <v>404</v>
      </c>
      <c r="H91" s="3" t="s">
        <v>47</v>
      </c>
      <c r="I91" s="3" t="s">
        <v>405</v>
      </c>
      <c r="J91" s="29">
        <v>45671</v>
      </c>
      <c r="K91" s="29">
        <v>45698</v>
      </c>
      <c r="L91" s="43">
        <v>203.12</v>
      </c>
      <c r="M91" s="29">
        <v>45692</v>
      </c>
      <c r="N91" s="39">
        <v>21</v>
      </c>
      <c r="O91" s="39">
        <v>-6</v>
      </c>
      <c r="P91" s="5">
        <f t="shared" si="2"/>
        <v>4265.5200000000004</v>
      </c>
      <c r="Q91" s="28">
        <f t="shared" si="3"/>
        <v>-1218.72</v>
      </c>
    </row>
    <row r="92" spans="1:17" ht="14.45" customHeight="1" x14ac:dyDescent="0.25">
      <c r="A92" s="3" t="s">
        <v>92</v>
      </c>
      <c r="B92" s="3" t="s">
        <v>92</v>
      </c>
      <c r="C92" s="3" t="s">
        <v>105</v>
      </c>
      <c r="D92" s="3" t="s">
        <v>106</v>
      </c>
      <c r="E92" s="3" t="s">
        <v>406</v>
      </c>
      <c r="F92" s="3" t="s">
        <v>407</v>
      </c>
      <c r="G92" s="3" t="s">
        <v>408</v>
      </c>
      <c r="H92" s="3" t="s">
        <v>47</v>
      </c>
      <c r="I92" s="3" t="s">
        <v>409</v>
      </c>
      <c r="J92" s="29">
        <v>45671</v>
      </c>
      <c r="K92" s="29">
        <v>45698</v>
      </c>
      <c r="L92" s="43">
        <v>18.350000000000001</v>
      </c>
      <c r="M92" s="29">
        <v>45692</v>
      </c>
      <c r="N92" s="39">
        <v>21</v>
      </c>
      <c r="O92" s="39">
        <v>-6</v>
      </c>
      <c r="P92" s="5">
        <f t="shared" si="2"/>
        <v>385.35</v>
      </c>
      <c r="Q92" s="28">
        <f t="shared" si="3"/>
        <v>-110.10000000000001</v>
      </c>
    </row>
    <row r="93" spans="1:17" ht="14.45" customHeight="1" x14ac:dyDescent="0.25">
      <c r="A93" s="3" t="s">
        <v>92</v>
      </c>
      <c r="B93" s="3" t="s">
        <v>92</v>
      </c>
      <c r="C93" s="3" t="s">
        <v>115</v>
      </c>
      <c r="D93" s="3" t="s">
        <v>116</v>
      </c>
      <c r="E93" s="3" t="s">
        <v>410</v>
      </c>
      <c r="F93" s="3" t="s">
        <v>411</v>
      </c>
      <c r="G93" s="3" t="s">
        <v>412</v>
      </c>
      <c r="H93" s="3" t="s">
        <v>47</v>
      </c>
      <c r="I93" s="3" t="s">
        <v>413</v>
      </c>
      <c r="J93" s="29">
        <v>45666</v>
      </c>
      <c r="K93" s="29">
        <v>45696</v>
      </c>
      <c r="L93" s="43">
        <v>30.39</v>
      </c>
      <c r="M93" s="29">
        <v>45687</v>
      </c>
      <c r="N93" s="39">
        <v>21</v>
      </c>
      <c r="O93" s="39">
        <v>-9</v>
      </c>
      <c r="P93" s="5">
        <f t="shared" si="2"/>
        <v>638.19000000000005</v>
      </c>
      <c r="Q93" s="28">
        <f t="shared" si="3"/>
        <v>-273.51</v>
      </c>
    </row>
    <row r="94" spans="1:17" ht="14.45" customHeight="1" x14ac:dyDescent="0.25">
      <c r="A94" s="3" t="s">
        <v>92</v>
      </c>
      <c r="B94" s="3" t="s">
        <v>92</v>
      </c>
      <c r="C94" s="3" t="s">
        <v>105</v>
      </c>
      <c r="D94" s="3" t="s">
        <v>106</v>
      </c>
      <c r="E94" s="3" t="s">
        <v>414</v>
      </c>
      <c r="F94" s="3" t="s">
        <v>415</v>
      </c>
      <c r="G94" s="3" t="s">
        <v>416</v>
      </c>
      <c r="H94" s="3" t="s">
        <v>47</v>
      </c>
      <c r="I94" s="3" t="s">
        <v>417</v>
      </c>
      <c r="J94" s="29">
        <v>45671</v>
      </c>
      <c r="K94" s="29">
        <v>45698</v>
      </c>
      <c r="L94" s="43">
        <v>56.62</v>
      </c>
      <c r="M94" s="29">
        <v>45692</v>
      </c>
      <c r="N94" s="39">
        <v>21</v>
      </c>
      <c r="O94" s="39">
        <v>-6</v>
      </c>
      <c r="P94" s="5">
        <f t="shared" si="2"/>
        <v>1189.02</v>
      </c>
      <c r="Q94" s="28">
        <f t="shared" si="3"/>
        <v>-339.71999999999997</v>
      </c>
    </row>
    <row r="95" spans="1:17" ht="14.45" customHeight="1" x14ac:dyDescent="0.25">
      <c r="A95" s="3" t="s">
        <v>92</v>
      </c>
      <c r="B95" s="3" t="s">
        <v>92</v>
      </c>
      <c r="C95" s="3" t="s">
        <v>115</v>
      </c>
      <c r="D95" s="3" t="s">
        <v>116</v>
      </c>
      <c r="E95" s="3" t="s">
        <v>418</v>
      </c>
      <c r="F95" s="3" t="s">
        <v>419</v>
      </c>
      <c r="G95" s="3" t="s">
        <v>420</v>
      </c>
      <c r="H95" s="3" t="s">
        <v>47</v>
      </c>
      <c r="I95" s="3" t="s">
        <v>421</v>
      </c>
      <c r="J95" s="29">
        <v>45695</v>
      </c>
      <c r="K95" s="29">
        <v>45729</v>
      </c>
      <c r="L95" s="43">
        <v>780.06</v>
      </c>
      <c r="M95" s="29">
        <v>45719</v>
      </c>
      <c r="N95" s="39">
        <v>24</v>
      </c>
      <c r="O95" s="39">
        <v>-10</v>
      </c>
      <c r="P95" s="5">
        <f t="shared" si="2"/>
        <v>18721.439999999999</v>
      </c>
      <c r="Q95" s="28">
        <f t="shared" si="3"/>
        <v>-7800.5999999999995</v>
      </c>
    </row>
    <row r="96" spans="1:17" ht="14.45" customHeight="1" x14ac:dyDescent="0.25">
      <c r="A96" s="3" t="s">
        <v>92</v>
      </c>
      <c r="B96" s="3" t="s">
        <v>92</v>
      </c>
      <c r="C96" s="3" t="s">
        <v>105</v>
      </c>
      <c r="D96" s="3" t="s">
        <v>106</v>
      </c>
      <c r="E96" s="3" t="s">
        <v>422</v>
      </c>
      <c r="F96" s="3" t="s">
        <v>423</v>
      </c>
      <c r="G96" s="3" t="s">
        <v>424</v>
      </c>
      <c r="H96" s="3" t="s">
        <v>47</v>
      </c>
      <c r="I96" s="3" t="s">
        <v>425</v>
      </c>
      <c r="J96" s="29">
        <v>45671</v>
      </c>
      <c r="K96" s="29">
        <v>45698</v>
      </c>
      <c r="L96" s="2">
        <v>170789.25</v>
      </c>
      <c r="M96" s="29">
        <v>45692</v>
      </c>
      <c r="N96" s="39">
        <v>21</v>
      </c>
      <c r="O96" s="39">
        <v>-6</v>
      </c>
      <c r="P96" s="5">
        <f t="shared" si="2"/>
        <v>3586574.25</v>
      </c>
      <c r="Q96" s="28">
        <f t="shared" si="3"/>
        <v>-1024735.5</v>
      </c>
    </row>
    <row r="97" spans="1:17" ht="14.45" customHeight="1" x14ac:dyDescent="0.25">
      <c r="A97" s="3" t="s">
        <v>92</v>
      </c>
      <c r="B97" s="3" t="s">
        <v>92</v>
      </c>
      <c r="C97" s="3" t="s">
        <v>105</v>
      </c>
      <c r="D97" s="3" t="s">
        <v>106</v>
      </c>
      <c r="E97" s="3" t="s">
        <v>426</v>
      </c>
      <c r="F97" s="3" t="s">
        <v>427</v>
      </c>
      <c r="G97" s="3" t="s">
        <v>428</v>
      </c>
      <c r="H97" s="3" t="s">
        <v>47</v>
      </c>
      <c r="I97" s="3" t="s">
        <v>429</v>
      </c>
      <c r="J97" s="29">
        <v>45698</v>
      </c>
      <c r="K97" s="29">
        <v>45726</v>
      </c>
      <c r="L97" s="43">
        <v>252.18</v>
      </c>
      <c r="M97" s="29">
        <v>45722</v>
      </c>
      <c r="N97" s="39">
        <v>24</v>
      </c>
      <c r="O97" s="39">
        <v>-4</v>
      </c>
      <c r="P97" s="5">
        <f t="shared" si="2"/>
        <v>6052.32</v>
      </c>
      <c r="Q97" s="28">
        <f t="shared" si="3"/>
        <v>-1008.72</v>
      </c>
    </row>
    <row r="98" spans="1:17" ht="14.45" customHeight="1" x14ac:dyDescent="0.25">
      <c r="A98" s="3" t="s">
        <v>41</v>
      </c>
      <c r="B98" s="3" t="s">
        <v>92</v>
      </c>
      <c r="C98" s="3" t="s">
        <v>430</v>
      </c>
      <c r="D98" s="3" t="s">
        <v>431</v>
      </c>
      <c r="E98" s="3" t="s">
        <v>432</v>
      </c>
      <c r="F98" s="3" t="s">
        <v>433</v>
      </c>
      <c r="G98" s="3" t="s">
        <v>434</v>
      </c>
      <c r="H98" s="3" t="s">
        <v>47</v>
      </c>
      <c r="I98" s="3" t="s">
        <v>435</v>
      </c>
      <c r="J98" s="29">
        <v>45673</v>
      </c>
      <c r="K98" s="29">
        <v>45710</v>
      </c>
      <c r="L98" s="2">
        <v>24000</v>
      </c>
      <c r="M98" s="29">
        <v>45692</v>
      </c>
      <c r="N98" s="39">
        <v>19</v>
      </c>
      <c r="O98" s="39">
        <v>-18</v>
      </c>
      <c r="P98" s="5">
        <f t="shared" si="2"/>
        <v>456000</v>
      </c>
      <c r="Q98" s="28">
        <f t="shared" si="3"/>
        <v>-432000</v>
      </c>
    </row>
    <row r="99" spans="1:17" ht="14.45" customHeight="1" x14ac:dyDescent="0.25">
      <c r="A99" s="3" t="s">
        <v>92</v>
      </c>
      <c r="B99" s="3" t="s">
        <v>92</v>
      </c>
      <c r="C99" s="3" t="s">
        <v>99</v>
      </c>
      <c r="D99" s="3" t="s">
        <v>100</v>
      </c>
      <c r="E99" s="3" t="s">
        <v>436</v>
      </c>
      <c r="F99" s="3" t="s">
        <v>437</v>
      </c>
      <c r="G99" s="3" t="s">
        <v>438</v>
      </c>
      <c r="H99" s="3" t="s">
        <v>47</v>
      </c>
      <c r="I99" s="3" t="s">
        <v>193</v>
      </c>
      <c r="J99" s="29">
        <v>45703</v>
      </c>
      <c r="K99" s="29">
        <v>45733</v>
      </c>
      <c r="L99" s="43">
        <v>99.44</v>
      </c>
      <c r="M99" s="29">
        <v>45722</v>
      </c>
      <c r="N99" s="39">
        <v>19</v>
      </c>
      <c r="O99" s="39">
        <v>-11</v>
      </c>
      <c r="P99" s="5">
        <f t="shared" si="2"/>
        <v>1889.36</v>
      </c>
      <c r="Q99" s="28">
        <f t="shared" si="3"/>
        <v>-1093.8399999999999</v>
      </c>
    </row>
    <row r="100" spans="1:17" ht="14.45" customHeight="1" x14ac:dyDescent="0.25">
      <c r="A100" s="3" t="s">
        <v>92</v>
      </c>
      <c r="B100" s="3" t="s">
        <v>92</v>
      </c>
      <c r="C100" s="3" t="s">
        <v>105</v>
      </c>
      <c r="D100" s="3" t="s">
        <v>106</v>
      </c>
      <c r="E100" s="3" t="s">
        <v>439</v>
      </c>
      <c r="F100" s="3" t="s">
        <v>440</v>
      </c>
      <c r="G100" s="3" t="s">
        <v>441</v>
      </c>
      <c r="H100" s="3" t="s">
        <v>47</v>
      </c>
      <c r="I100" s="3" t="s">
        <v>442</v>
      </c>
      <c r="J100" s="29">
        <v>45698</v>
      </c>
      <c r="K100" s="29">
        <v>45726</v>
      </c>
      <c r="L100" s="43">
        <v>280.22000000000003</v>
      </c>
      <c r="M100" s="29">
        <v>45722</v>
      </c>
      <c r="N100" s="39">
        <v>24</v>
      </c>
      <c r="O100" s="39">
        <v>-4</v>
      </c>
      <c r="P100" s="5">
        <f t="shared" si="2"/>
        <v>6725.2800000000007</v>
      </c>
      <c r="Q100" s="28">
        <f t="shared" si="3"/>
        <v>-1120.8800000000001</v>
      </c>
    </row>
    <row r="101" spans="1:17" ht="14.45" customHeight="1" x14ac:dyDescent="0.25">
      <c r="A101" s="3" t="s">
        <v>92</v>
      </c>
      <c r="B101" s="3" t="s">
        <v>92</v>
      </c>
      <c r="C101" s="3" t="s">
        <v>99</v>
      </c>
      <c r="D101" s="3" t="s">
        <v>100</v>
      </c>
      <c r="E101" s="3" t="s">
        <v>443</v>
      </c>
      <c r="F101" s="3" t="s">
        <v>444</v>
      </c>
      <c r="G101" s="3" t="s">
        <v>445</v>
      </c>
      <c r="H101" s="3" t="s">
        <v>47</v>
      </c>
      <c r="I101" s="3" t="s">
        <v>193</v>
      </c>
      <c r="J101" s="29">
        <v>45703</v>
      </c>
      <c r="K101" s="29">
        <v>45733</v>
      </c>
      <c r="L101" s="43">
        <v>99.44</v>
      </c>
      <c r="M101" s="29">
        <v>45722</v>
      </c>
      <c r="N101" s="39">
        <v>19</v>
      </c>
      <c r="O101" s="39">
        <v>-11</v>
      </c>
      <c r="P101" s="5">
        <f t="shared" si="2"/>
        <v>1889.36</v>
      </c>
      <c r="Q101" s="28">
        <f t="shared" si="3"/>
        <v>-1093.8399999999999</v>
      </c>
    </row>
    <row r="102" spans="1:17" ht="14.45" customHeight="1" x14ac:dyDescent="0.25">
      <c r="A102" s="3" t="s">
        <v>92</v>
      </c>
      <c r="B102" s="3" t="s">
        <v>92</v>
      </c>
      <c r="C102" s="3" t="s">
        <v>99</v>
      </c>
      <c r="D102" s="3" t="s">
        <v>100</v>
      </c>
      <c r="E102" s="3" t="s">
        <v>446</v>
      </c>
      <c r="F102" s="3" t="s">
        <v>447</v>
      </c>
      <c r="G102" s="3" t="s">
        <v>448</v>
      </c>
      <c r="H102" s="3" t="s">
        <v>47</v>
      </c>
      <c r="I102" s="3" t="s">
        <v>104</v>
      </c>
      <c r="J102" s="29">
        <v>45703</v>
      </c>
      <c r="K102" s="29">
        <v>45733</v>
      </c>
      <c r="L102" s="43">
        <v>98.98</v>
      </c>
      <c r="M102" s="29">
        <v>45722</v>
      </c>
      <c r="N102" s="39">
        <v>19</v>
      </c>
      <c r="O102" s="39">
        <v>-11</v>
      </c>
      <c r="P102" s="5">
        <f t="shared" si="2"/>
        <v>1880.6200000000001</v>
      </c>
      <c r="Q102" s="28">
        <f t="shared" si="3"/>
        <v>-1088.78</v>
      </c>
    </row>
    <row r="103" spans="1:17" ht="14.45" customHeight="1" x14ac:dyDescent="0.25">
      <c r="A103" s="3" t="s">
        <v>92</v>
      </c>
      <c r="B103" s="3" t="s">
        <v>92</v>
      </c>
      <c r="C103" s="3" t="s">
        <v>105</v>
      </c>
      <c r="D103" s="3" t="s">
        <v>106</v>
      </c>
      <c r="E103" s="3" t="s">
        <v>449</v>
      </c>
      <c r="F103" s="3" t="s">
        <v>450</v>
      </c>
      <c r="G103" s="3" t="s">
        <v>451</v>
      </c>
      <c r="H103" s="3" t="s">
        <v>47</v>
      </c>
      <c r="I103" s="3" t="s">
        <v>452</v>
      </c>
      <c r="J103" s="29">
        <v>45698</v>
      </c>
      <c r="K103" s="29">
        <v>45726</v>
      </c>
      <c r="L103" s="43">
        <v>123.87</v>
      </c>
      <c r="M103" s="29">
        <v>45722</v>
      </c>
      <c r="N103" s="39">
        <v>24</v>
      </c>
      <c r="O103" s="39">
        <v>-4</v>
      </c>
      <c r="P103" s="5">
        <f t="shared" si="2"/>
        <v>2972.88</v>
      </c>
      <c r="Q103" s="28">
        <f t="shared" si="3"/>
        <v>-495.48</v>
      </c>
    </row>
    <row r="104" spans="1:17" ht="14.45" customHeight="1" x14ac:dyDescent="0.25">
      <c r="A104" s="3" t="s">
        <v>92</v>
      </c>
      <c r="B104" s="3" t="s">
        <v>92</v>
      </c>
      <c r="C104" s="3" t="s">
        <v>105</v>
      </c>
      <c r="D104" s="3" t="s">
        <v>106</v>
      </c>
      <c r="E104" s="3" t="s">
        <v>453</v>
      </c>
      <c r="F104" s="3" t="s">
        <v>454</v>
      </c>
      <c r="G104" s="3" t="s">
        <v>455</v>
      </c>
      <c r="H104" s="3" t="s">
        <v>47</v>
      </c>
      <c r="I104" s="3" t="s">
        <v>456</v>
      </c>
      <c r="J104" s="29">
        <v>45671</v>
      </c>
      <c r="K104" s="29">
        <v>45698</v>
      </c>
      <c r="L104" s="43">
        <v>869.78</v>
      </c>
      <c r="M104" s="29">
        <v>45692</v>
      </c>
      <c r="N104" s="39">
        <v>21</v>
      </c>
      <c r="O104" s="39">
        <v>-6</v>
      </c>
      <c r="P104" s="5">
        <f t="shared" si="2"/>
        <v>18265.38</v>
      </c>
      <c r="Q104" s="28">
        <f t="shared" si="3"/>
        <v>-5218.68</v>
      </c>
    </row>
    <row r="105" spans="1:17" ht="14.45" customHeight="1" x14ac:dyDescent="0.25">
      <c r="A105" s="3" t="s">
        <v>92</v>
      </c>
      <c r="B105" s="3" t="s">
        <v>92</v>
      </c>
      <c r="C105" s="3" t="s">
        <v>105</v>
      </c>
      <c r="D105" s="3" t="s">
        <v>106</v>
      </c>
      <c r="E105" s="3" t="s">
        <v>457</v>
      </c>
      <c r="F105" s="3" t="s">
        <v>458</v>
      </c>
      <c r="G105" s="3" t="s">
        <v>459</v>
      </c>
      <c r="H105" s="3" t="s">
        <v>47</v>
      </c>
      <c r="I105" s="3" t="s">
        <v>460</v>
      </c>
      <c r="J105" s="29">
        <v>45698</v>
      </c>
      <c r="K105" s="29">
        <v>45726</v>
      </c>
      <c r="L105" s="2">
        <v>1266.06</v>
      </c>
      <c r="M105" s="29">
        <v>45722</v>
      </c>
      <c r="N105" s="39">
        <v>24</v>
      </c>
      <c r="O105" s="39">
        <v>-4</v>
      </c>
      <c r="P105" s="5">
        <f t="shared" si="2"/>
        <v>30385.439999999999</v>
      </c>
      <c r="Q105" s="28">
        <f t="shared" si="3"/>
        <v>-5064.24</v>
      </c>
    </row>
    <row r="106" spans="1:17" ht="14.45" customHeight="1" x14ac:dyDescent="0.25">
      <c r="A106" s="3" t="s">
        <v>92</v>
      </c>
      <c r="B106" s="3" t="s">
        <v>92</v>
      </c>
      <c r="C106" s="3" t="s">
        <v>105</v>
      </c>
      <c r="D106" s="3" t="s">
        <v>106</v>
      </c>
      <c r="E106" s="3" t="s">
        <v>461</v>
      </c>
      <c r="F106" s="3" t="s">
        <v>462</v>
      </c>
      <c r="G106" s="3" t="s">
        <v>463</v>
      </c>
      <c r="H106" s="3" t="s">
        <v>47</v>
      </c>
      <c r="I106" s="3" t="s">
        <v>464</v>
      </c>
      <c r="J106" s="29">
        <v>45698</v>
      </c>
      <c r="K106" s="29">
        <v>45726</v>
      </c>
      <c r="L106" s="43">
        <v>238.37</v>
      </c>
      <c r="M106" s="29">
        <v>45722</v>
      </c>
      <c r="N106" s="39">
        <v>24</v>
      </c>
      <c r="O106" s="39">
        <v>-4</v>
      </c>
      <c r="P106" s="5">
        <f t="shared" si="2"/>
        <v>5720.88</v>
      </c>
      <c r="Q106" s="28">
        <f t="shared" si="3"/>
        <v>-953.48</v>
      </c>
    </row>
    <row r="107" spans="1:17" ht="14.45" customHeight="1" x14ac:dyDescent="0.25">
      <c r="A107" s="3" t="s">
        <v>92</v>
      </c>
      <c r="B107" s="3" t="s">
        <v>92</v>
      </c>
      <c r="C107" s="3" t="s">
        <v>105</v>
      </c>
      <c r="D107" s="3" t="s">
        <v>106</v>
      </c>
      <c r="E107" s="3" t="s">
        <v>465</v>
      </c>
      <c r="F107" s="3" t="s">
        <v>466</v>
      </c>
      <c r="G107" s="3" t="s">
        <v>467</v>
      </c>
      <c r="H107" s="3" t="s">
        <v>47</v>
      </c>
      <c r="I107" s="3" t="s">
        <v>468</v>
      </c>
      <c r="J107" s="29">
        <v>45698</v>
      </c>
      <c r="K107" s="29">
        <v>45726</v>
      </c>
      <c r="L107" s="43">
        <v>3.75</v>
      </c>
      <c r="M107" s="29">
        <v>45722</v>
      </c>
      <c r="N107" s="39">
        <v>24</v>
      </c>
      <c r="O107" s="39">
        <v>-4</v>
      </c>
      <c r="P107" s="5">
        <f t="shared" si="2"/>
        <v>90</v>
      </c>
      <c r="Q107" s="28">
        <f t="shared" si="3"/>
        <v>-15</v>
      </c>
    </row>
    <row r="108" spans="1:17" ht="14.45" customHeight="1" x14ac:dyDescent="0.25">
      <c r="A108" s="3" t="s">
        <v>92</v>
      </c>
      <c r="B108" s="3" t="s">
        <v>92</v>
      </c>
      <c r="C108" s="3" t="s">
        <v>469</v>
      </c>
      <c r="D108" s="3" t="s">
        <v>470</v>
      </c>
      <c r="E108" s="3" t="s">
        <v>471</v>
      </c>
      <c r="F108" s="3" t="s">
        <v>472</v>
      </c>
      <c r="G108" s="3" t="s">
        <v>473</v>
      </c>
      <c r="H108" s="3" t="s">
        <v>47</v>
      </c>
      <c r="I108" s="3" t="s">
        <v>474</v>
      </c>
      <c r="J108" s="29">
        <v>45679</v>
      </c>
      <c r="K108" s="29">
        <v>45710</v>
      </c>
      <c r="L108" s="2">
        <v>4445</v>
      </c>
      <c r="M108" s="29">
        <v>45695</v>
      </c>
      <c r="N108" s="39">
        <v>16</v>
      </c>
      <c r="O108" s="39">
        <v>-15</v>
      </c>
      <c r="P108" s="5">
        <f t="shared" si="2"/>
        <v>71120</v>
      </c>
      <c r="Q108" s="28">
        <f t="shared" si="3"/>
        <v>-66675</v>
      </c>
    </row>
    <row r="109" spans="1:17" ht="14.45" customHeight="1" x14ac:dyDescent="0.25">
      <c r="A109" s="3" t="s">
        <v>92</v>
      </c>
      <c r="B109" s="3" t="s">
        <v>92</v>
      </c>
      <c r="C109" s="3" t="s">
        <v>115</v>
      </c>
      <c r="D109" s="3" t="s">
        <v>116</v>
      </c>
      <c r="E109" s="3" t="s">
        <v>475</v>
      </c>
      <c r="F109" s="3" t="s">
        <v>476</v>
      </c>
      <c r="G109" s="3" t="s">
        <v>477</v>
      </c>
      <c r="H109" s="3" t="s">
        <v>47</v>
      </c>
      <c r="I109" s="3" t="s">
        <v>478</v>
      </c>
      <c r="J109" s="29">
        <v>45666</v>
      </c>
      <c r="K109" s="29">
        <v>45696</v>
      </c>
      <c r="L109" s="43">
        <v>340.19</v>
      </c>
      <c r="M109" s="29">
        <v>45687</v>
      </c>
      <c r="N109" s="39">
        <v>21</v>
      </c>
      <c r="O109" s="39">
        <v>-9</v>
      </c>
      <c r="P109" s="5">
        <f t="shared" si="2"/>
        <v>7143.99</v>
      </c>
      <c r="Q109" s="28">
        <f t="shared" si="3"/>
        <v>-3061.71</v>
      </c>
    </row>
    <row r="110" spans="1:17" ht="14.45" customHeight="1" x14ac:dyDescent="0.25">
      <c r="A110" s="3" t="s">
        <v>92</v>
      </c>
      <c r="B110" s="3" t="s">
        <v>92</v>
      </c>
      <c r="C110" s="3" t="s">
        <v>115</v>
      </c>
      <c r="D110" s="3" t="s">
        <v>116</v>
      </c>
      <c r="E110" s="3" t="s">
        <v>479</v>
      </c>
      <c r="F110" s="3" t="s">
        <v>480</v>
      </c>
      <c r="G110" s="3" t="s">
        <v>481</v>
      </c>
      <c r="H110" s="3" t="s">
        <v>47</v>
      </c>
      <c r="I110" s="3" t="s">
        <v>482</v>
      </c>
      <c r="J110" s="29">
        <v>45666</v>
      </c>
      <c r="K110" s="29">
        <v>45696</v>
      </c>
      <c r="L110" s="43">
        <v>244.14</v>
      </c>
      <c r="M110" s="29">
        <v>45687</v>
      </c>
      <c r="N110" s="39">
        <v>21</v>
      </c>
      <c r="O110" s="39">
        <v>-9</v>
      </c>
      <c r="P110" s="5">
        <f t="shared" si="2"/>
        <v>5126.9399999999996</v>
      </c>
      <c r="Q110" s="28">
        <f t="shared" si="3"/>
        <v>-2197.2599999999998</v>
      </c>
    </row>
    <row r="111" spans="1:17" ht="14.45" customHeight="1" x14ac:dyDescent="0.25">
      <c r="A111" s="3" t="s">
        <v>92</v>
      </c>
      <c r="B111" s="3" t="s">
        <v>92</v>
      </c>
      <c r="C111" s="3" t="s">
        <v>115</v>
      </c>
      <c r="D111" s="3" t="s">
        <v>116</v>
      </c>
      <c r="E111" s="3" t="s">
        <v>483</v>
      </c>
      <c r="F111" s="3" t="s">
        <v>484</v>
      </c>
      <c r="G111" s="3" t="s">
        <v>485</v>
      </c>
      <c r="H111" s="3" t="s">
        <v>47</v>
      </c>
      <c r="I111" s="3" t="s">
        <v>486</v>
      </c>
      <c r="J111" s="29">
        <v>45666</v>
      </c>
      <c r="K111" s="29">
        <v>45696</v>
      </c>
      <c r="L111" s="43">
        <v>56.6</v>
      </c>
      <c r="M111" s="29">
        <v>45687</v>
      </c>
      <c r="N111" s="39">
        <v>21</v>
      </c>
      <c r="O111" s="39">
        <v>-9</v>
      </c>
      <c r="P111" s="5">
        <f t="shared" si="2"/>
        <v>1188.6000000000001</v>
      </c>
      <c r="Q111" s="28">
        <f t="shared" si="3"/>
        <v>-509.40000000000003</v>
      </c>
    </row>
    <row r="112" spans="1:17" ht="14.45" customHeight="1" x14ac:dyDescent="0.25">
      <c r="A112" s="3" t="s">
        <v>92</v>
      </c>
      <c r="B112" s="3" t="s">
        <v>92</v>
      </c>
      <c r="C112" s="3" t="s">
        <v>115</v>
      </c>
      <c r="D112" s="3" t="s">
        <v>116</v>
      </c>
      <c r="E112" s="3" t="s">
        <v>487</v>
      </c>
      <c r="F112" s="3" t="s">
        <v>488</v>
      </c>
      <c r="G112" s="3" t="s">
        <v>489</v>
      </c>
      <c r="H112" s="3" t="s">
        <v>47</v>
      </c>
      <c r="I112" s="3" t="s">
        <v>490</v>
      </c>
      <c r="J112" s="29">
        <v>45695</v>
      </c>
      <c r="K112" s="29">
        <v>45729</v>
      </c>
      <c r="L112" s="43">
        <v>140.85</v>
      </c>
      <c r="M112" s="29">
        <v>45719</v>
      </c>
      <c r="N112" s="39">
        <v>24</v>
      </c>
      <c r="O112" s="39">
        <v>-10</v>
      </c>
      <c r="P112" s="5">
        <f t="shared" si="2"/>
        <v>3380.3999999999996</v>
      </c>
      <c r="Q112" s="28">
        <f t="shared" si="3"/>
        <v>-1408.5</v>
      </c>
    </row>
    <row r="113" spans="1:17" ht="14.45" customHeight="1" x14ac:dyDescent="0.25">
      <c r="A113" s="3" t="s">
        <v>92</v>
      </c>
      <c r="B113" s="3" t="s">
        <v>92</v>
      </c>
      <c r="C113" s="3" t="s">
        <v>228</v>
      </c>
      <c r="D113" s="3" t="s">
        <v>229</v>
      </c>
      <c r="E113" s="3" t="s">
        <v>491</v>
      </c>
      <c r="F113" s="3" t="s">
        <v>492</v>
      </c>
      <c r="G113" s="3" t="s">
        <v>493</v>
      </c>
      <c r="H113" s="3" t="s">
        <v>47</v>
      </c>
      <c r="I113" s="3" t="s">
        <v>494</v>
      </c>
      <c r="J113" s="29">
        <v>45672</v>
      </c>
      <c r="K113" s="29">
        <v>45726</v>
      </c>
      <c r="L113" s="2">
        <v>1634.8</v>
      </c>
      <c r="M113" s="29">
        <v>45707</v>
      </c>
      <c r="N113" s="39">
        <v>35</v>
      </c>
      <c r="O113" s="39">
        <v>-19</v>
      </c>
      <c r="P113" s="5">
        <f t="shared" si="2"/>
        <v>57218</v>
      </c>
      <c r="Q113" s="28">
        <f t="shared" si="3"/>
        <v>-31061.200000000001</v>
      </c>
    </row>
    <row r="114" spans="1:17" ht="14.45" customHeight="1" x14ac:dyDescent="0.25">
      <c r="A114" s="3" t="s">
        <v>92</v>
      </c>
      <c r="B114" s="3" t="s">
        <v>92</v>
      </c>
      <c r="C114" s="3" t="s">
        <v>105</v>
      </c>
      <c r="D114" s="3" t="s">
        <v>106</v>
      </c>
      <c r="E114" s="3" t="s">
        <v>495</v>
      </c>
      <c r="F114" s="3" t="s">
        <v>496</v>
      </c>
      <c r="G114" s="3" t="s">
        <v>497</v>
      </c>
      <c r="H114" s="3" t="s">
        <v>47</v>
      </c>
      <c r="I114" s="3" t="s">
        <v>498</v>
      </c>
      <c r="J114" s="29">
        <v>45698</v>
      </c>
      <c r="K114" s="29">
        <v>45726</v>
      </c>
      <c r="L114" s="43">
        <v>873.47</v>
      </c>
      <c r="M114" s="29">
        <v>45722</v>
      </c>
      <c r="N114" s="39">
        <v>24</v>
      </c>
      <c r="O114" s="39">
        <v>-4</v>
      </c>
      <c r="P114" s="5">
        <f t="shared" si="2"/>
        <v>20963.28</v>
      </c>
      <c r="Q114" s="28">
        <f t="shared" si="3"/>
        <v>-3493.88</v>
      </c>
    </row>
    <row r="115" spans="1:17" ht="14.45" customHeight="1" x14ac:dyDescent="0.25">
      <c r="A115" s="3" t="s">
        <v>92</v>
      </c>
      <c r="B115" s="3" t="s">
        <v>92</v>
      </c>
      <c r="C115" s="3" t="s">
        <v>105</v>
      </c>
      <c r="D115" s="3" t="s">
        <v>106</v>
      </c>
      <c r="E115" s="3" t="s">
        <v>499</v>
      </c>
      <c r="F115" s="3" t="s">
        <v>500</v>
      </c>
      <c r="G115" s="3" t="s">
        <v>501</v>
      </c>
      <c r="H115" s="3" t="s">
        <v>47</v>
      </c>
      <c r="I115" s="3" t="s">
        <v>502</v>
      </c>
      <c r="J115" s="29">
        <v>45698</v>
      </c>
      <c r="K115" s="29">
        <v>45726</v>
      </c>
      <c r="L115" s="43">
        <v>762.28</v>
      </c>
      <c r="M115" s="29">
        <v>45722</v>
      </c>
      <c r="N115" s="39">
        <v>24</v>
      </c>
      <c r="O115" s="39">
        <v>-4</v>
      </c>
      <c r="P115" s="5">
        <f t="shared" si="2"/>
        <v>18294.72</v>
      </c>
      <c r="Q115" s="28">
        <f t="shared" si="3"/>
        <v>-3049.12</v>
      </c>
    </row>
    <row r="116" spans="1:17" ht="14.45" customHeight="1" x14ac:dyDescent="0.25">
      <c r="A116" s="3" t="s">
        <v>92</v>
      </c>
      <c r="B116" s="3" t="s">
        <v>92</v>
      </c>
      <c r="C116" s="3" t="s">
        <v>105</v>
      </c>
      <c r="D116" s="3" t="s">
        <v>106</v>
      </c>
      <c r="E116" s="3" t="s">
        <v>503</v>
      </c>
      <c r="F116" s="3" t="s">
        <v>504</v>
      </c>
      <c r="G116" s="3" t="s">
        <v>505</v>
      </c>
      <c r="H116" s="3" t="s">
        <v>47</v>
      </c>
      <c r="I116" s="3" t="s">
        <v>506</v>
      </c>
      <c r="J116" s="29">
        <v>45698</v>
      </c>
      <c r="K116" s="29">
        <v>45726</v>
      </c>
      <c r="L116" s="2">
        <v>61811.01</v>
      </c>
      <c r="M116" s="29">
        <v>45722</v>
      </c>
      <c r="N116" s="39">
        <v>24</v>
      </c>
      <c r="O116" s="39">
        <v>-4</v>
      </c>
      <c r="P116" s="5">
        <f t="shared" si="2"/>
        <v>1483464.24</v>
      </c>
      <c r="Q116" s="28">
        <f t="shared" si="3"/>
        <v>-247244.04</v>
      </c>
    </row>
    <row r="117" spans="1:17" ht="14.45" customHeight="1" x14ac:dyDescent="0.25">
      <c r="A117" s="3" t="s">
        <v>92</v>
      </c>
      <c r="B117" s="3" t="s">
        <v>92</v>
      </c>
      <c r="C117" s="3" t="s">
        <v>105</v>
      </c>
      <c r="D117" s="3" t="s">
        <v>106</v>
      </c>
      <c r="E117" s="3" t="s">
        <v>507</v>
      </c>
      <c r="F117" s="3" t="s">
        <v>508</v>
      </c>
      <c r="G117" s="3" t="s">
        <v>509</v>
      </c>
      <c r="H117" s="3" t="s">
        <v>47</v>
      </c>
      <c r="I117" s="3" t="s">
        <v>510</v>
      </c>
      <c r="J117" s="29">
        <v>45671</v>
      </c>
      <c r="K117" s="29">
        <v>45698</v>
      </c>
      <c r="L117" s="43">
        <v>854.19</v>
      </c>
      <c r="M117" s="29">
        <v>45692</v>
      </c>
      <c r="N117" s="39">
        <v>21</v>
      </c>
      <c r="O117" s="39">
        <v>-6</v>
      </c>
      <c r="P117" s="5">
        <f t="shared" si="2"/>
        <v>17937.990000000002</v>
      </c>
      <c r="Q117" s="28">
        <f t="shared" si="3"/>
        <v>-5125.1400000000003</v>
      </c>
    </row>
    <row r="118" spans="1:17" ht="14.45" customHeight="1" x14ac:dyDescent="0.25">
      <c r="A118" s="3" t="s">
        <v>92</v>
      </c>
      <c r="B118" s="3" t="s">
        <v>92</v>
      </c>
      <c r="C118" s="3" t="s">
        <v>115</v>
      </c>
      <c r="D118" s="3" t="s">
        <v>116</v>
      </c>
      <c r="E118" s="3" t="s">
        <v>511</v>
      </c>
      <c r="F118" s="3" t="s">
        <v>512</v>
      </c>
      <c r="G118" s="3" t="s">
        <v>513</v>
      </c>
      <c r="H118" s="3" t="s">
        <v>47</v>
      </c>
      <c r="I118" s="3" t="s">
        <v>292</v>
      </c>
      <c r="J118" s="29">
        <v>45702</v>
      </c>
      <c r="K118" s="29">
        <v>45732</v>
      </c>
      <c r="L118" s="43">
        <v>51.51</v>
      </c>
      <c r="M118" s="29">
        <v>45719</v>
      </c>
      <c r="N118" s="39">
        <v>17</v>
      </c>
      <c r="O118" s="39">
        <v>-13</v>
      </c>
      <c r="P118" s="5">
        <f t="shared" si="2"/>
        <v>875.67</v>
      </c>
      <c r="Q118" s="28">
        <f t="shared" si="3"/>
        <v>-669.63</v>
      </c>
    </row>
    <row r="119" spans="1:17" ht="14.45" customHeight="1" x14ac:dyDescent="0.25">
      <c r="A119" s="3" t="s">
        <v>92</v>
      </c>
      <c r="B119" s="3" t="s">
        <v>92</v>
      </c>
      <c r="C119" s="3" t="s">
        <v>115</v>
      </c>
      <c r="D119" s="3" t="s">
        <v>116</v>
      </c>
      <c r="E119" s="3" t="s">
        <v>514</v>
      </c>
      <c r="F119" s="3" t="s">
        <v>515</v>
      </c>
      <c r="G119" s="3" t="s">
        <v>516</v>
      </c>
      <c r="H119" s="3" t="s">
        <v>47</v>
      </c>
      <c r="I119" s="3" t="s">
        <v>517</v>
      </c>
      <c r="J119" s="29">
        <v>45695</v>
      </c>
      <c r="K119" s="29">
        <v>45725</v>
      </c>
      <c r="L119" s="43">
        <v>27.61</v>
      </c>
      <c r="M119" s="29">
        <v>45719</v>
      </c>
      <c r="N119" s="39">
        <v>24</v>
      </c>
      <c r="O119" s="39">
        <v>-6</v>
      </c>
      <c r="P119" s="5">
        <f t="shared" si="2"/>
        <v>662.64</v>
      </c>
      <c r="Q119" s="28">
        <f t="shared" si="3"/>
        <v>-165.66</v>
      </c>
    </row>
    <row r="120" spans="1:17" ht="14.45" customHeight="1" x14ac:dyDescent="0.25">
      <c r="A120" s="3" t="s">
        <v>92</v>
      </c>
      <c r="B120" s="3" t="s">
        <v>92</v>
      </c>
      <c r="C120" s="3" t="s">
        <v>105</v>
      </c>
      <c r="D120" s="3" t="s">
        <v>106</v>
      </c>
      <c r="E120" s="3" t="s">
        <v>518</v>
      </c>
      <c r="F120" s="3" t="s">
        <v>519</v>
      </c>
      <c r="G120" s="3" t="s">
        <v>520</v>
      </c>
      <c r="H120" s="3" t="s">
        <v>47</v>
      </c>
      <c r="I120" s="3" t="s">
        <v>521</v>
      </c>
      <c r="J120" s="29">
        <v>45698</v>
      </c>
      <c r="K120" s="29">
        <v>45726</v>
      </c>
      <c r="L120" s="43">
        <v>409.97</v>
      </c>
      <c r="M120" s="29">
        <v>45722</v>
      </c>
      <c r="N120" s="39">
        <v>24</v>
      </c>
      <c r="O120" s="39">
        <v>-4</v>
      </c>
      <c r="P120" s="5">
        <f t="shared" si="2"/>
        <v>9839.2800000000007</v>
      </c>
      <c r="Q120" s="28">
        <f t="shared" si="3"/>
        <v>-1639.88</v>
      </c>
    </row>
    <row r="121" spans="1:17" ht="14.45" customHeight="1" x14ac:dyDescent="0.25">
      <c r="A121" s="3" t="s">
        <v>92</v>
      </c>
      <c r="B121" s="3" t="s">
        <v>92</v>
      </c>
      <c r="C121" s="3" t="s">
        <v>305</v>
      </c>
      <c r="D121" s="3" t="s">
        <v>306</v>
      </c>
      <c r="E121" s="3" t="s">
        <v>522</v>
      </c>
      <c r="F121" s="3" t="s">
        <v>523</v>
      </c>
      <c r="G121" s="3" t="s">
        <v>524</v>
      </c>
      <c r="H121" s="3" t="s">
        <v>47</v>
      </c>
      <c r="I121" s="3" t="s">
        <v>525</v>
      </c>
      <c r="J121" s="29">
        <v>45667</v>
      </c>
      <c r="K121" s="29">
        <v>45697</v>
      </c>
      <c r="L121" s="2">
        <v>2515.77</v>
      </c>
      <c r="M121" s="29">
        <v>45692</v>
      </c>
      <c r="N121" s="39">
        <v>25</v>
      </c>
      <c r="O121" s="39">
        <v>-5</v>
      </c>
      <c r="P121" s="5">
        <f t="shared" si="2"/>
        <v>62894.25</v>
      </c>
      <c r="Q121" s="28">
        <f t="shared" si="3"/>
        <v>-12578.85</v>
      </c>
    </row>
    <row r="122" spans="1:17" ht="14.45" customHeight="1" x14ac:dyDescent="0.25">
      <c r="A122" s="3" t="s">
        <v>92</v>
      </c>
      <c r="B122" s="3" t="s">
        <v>92</v>
      </c>
      <c r="C122" s="3" t="s">
        <v>105</v>
      </c>
      <c r="D122" s="3" t="s">
        <v>106</v>
      </c>
      <c r="E122" s="3" t="s">
        <v>526</v>
      </c>
      <c r="F122" s="3" t="s">
        <v>527</v>
      </c>
      <c r="G122" s="3" t="s">
        <v>528</v>
      </c>
      <c r="H122" s="3" t="s">
        <v>47</v>
      </c>
      <c r="I122" s="3" t="s">
        <v>529</v>
      </c>
      <c r="J122" s="29">
        <v>45671</v>
      </c>
      <c r="K122" s="29">
        <v>45698</v>
      </c>
      <c r="L122" s="43">
        <v>356.07</v>
      </c>
      <c r="M122" s="29">
        <v>45692</v>
      </c>
      <c r="N122" s="39">
        <v>21</v>
      </c>
      <c r="O122" s="39">
        <v>-6</v>
      </c>
      <c r="P122" s="5">
        <f t="shared" si="2"/>
        <v>7477.47</v>
      </c>
      <c r="Q122" s="28">
        <f t="shared" si="3"/>
        <v>-2136.42</v>
      </c>
    </row>
    <row r="123" spans="1:17" ht="14.45" customHeight="1" x14ac:dyDescent="0.25">
      <c r="A123" s="3" t="s">
        <v>92</v>
      </c>
      <c r="B123" s="3" t="s">
        <v>92</v>
      </c>
      <c r="C123" s="3" t="s">
        <v>99</v>
      </c>
      <c r="D123" s="3" t="s">
        <v>100</v>
      </c>
      <c r="E123" s="3" t="s">
        <v>530</v>
      </c>
      <c r="F123" s="3" t="s">
        <v>531</v>
      </c>
      <c r="G123" s="3" t="s">
        <v>532</v>
      </c>
      <c r="H123" s="3" t="s">
        <v>47</v>
      </c>
      <c r="I123" s="3" t="s">
        <v>104</v>
      </c>
      <c r="J123" s="29">
        <v>45642</v>
      </c>
      <c r="K123" s="29">
        <v>45687</v>
      </c>
      <c r="L123" s="43">
        <v>98.98</v>
      </c>
      <c r="M123" s="29">
        <v>45681</v>
      </c>
      <c r="N123" s="39">
        <v>39</v>
      </c>
      <c r="O123" s="39">
        <v>-6</v>
      </c>
      <c r="P123" s="5">
        <f t="shared" si="2"/>
        <v>3860.2200000000003</v>
      </c>
      <c r="Q123" s="28">
        <f t="shared" si="3"/>
        <v>-593.88</v>
      </c>
    </row>
    <row r="124" spans="1:17" ht="14.45" customHeight="1" x14ac:dyDescent="0.25">
      <c r="A124" s="3" t="s">
        <v>92</v>
      </c>
      <c r="B124" s="3" t="s">
        <v>92</v>
      </c>
      <c r="C124" s="3" t="s">
        <v>105</v>
      </c>
      <c r="D124" s="3" t="s">
        <v>106</v>
      </c>
      <c r="E124" s="3" t="s">
        <v>533</v>
      </c>
      <c r="F124" s="3" t="s">
        <v>534</v>
      </c>
      <c r="G124" s="3" t="s">
        <v>535</v>
      </c>
      <c r="H124" s="3" t="s">
        <v>47</v>
      </c>
      <c r="I124" s="3" t="s">
        <v>536</v>
      </c>
      <c r="J124" s="29">
        <v>45698</v>
      </c>
      <c r="K124" s="29">
        <v>45726</v>
      </c>
      <c r="L124" s="2">
        <v>5373.92</v>
      </c>
      <c r="M124" s="29">
        <v>45722</v>
      </c>
      <c r="N124" s="39">
        <v>24</v>
      </c>
      <c r="O124" s="39">
        <v>-4</v>
      </c>
      <c r="P124" s="5">
        <f t="shared" si="2"/>
        <v>128974.08</v>
      </c>
      <c r="Q124" s="28">
        <f t="shared" si="3"/>
        <v>-21495.68</v>
      </c>
    </row>
    <row r="125" spans="1:17" ht="14.45" customHeight="1" x14ac:dyDescent="0.25">
      <c r="A125" s="3" t="s">
        <v>92</v>
      </c>
      <c r="B125" s="3" t="s">
        <v>92</v>
      </c>
      <c r="C125" s="3" t="s">
        <v>537</v>
      </c>
      <c r="D125" s="3" t="s">
        <v>538</v>
      </c>
      <c r="E125" s="3" t="s">
        <v>539</v>
      </c>
      <c r="F125" s="3" t="s">
        <v>540</v>
      </c>
      <c r="G125" s="3" t="s">
        <v>541</v>
      </c>
      <c r="H125" s="3" t="s">
        <v>47</v>
      </c>
      <c r="I125" s="3" t="s">
        <v>542</v>
      </c>
      <c r="J125" s="29">
        <v>45719</v>
      </c>
      <c r="K125" s="29">
        <v>45749</v>
      </c>
      <c r="L125" s="43">
        <v>312</v>
      </c>
      <c r="M125" s="29">
        <v>45736</v>
      </c>
      <c r="N125" s="39">
        <v>17</v>
      </c>
      <c r="O125" s="39">
        <v>-13</v>
      </c>
      <c r="P125" s="5">
        <f t="shared" si="2"/>
        <v>5304</v>
      </c>
      <c r="Q125" s="28">
        <f t="shared" si="3"/>
        <v>-4056</v>
      </c>
    </row>
    <row r="126" spans="1:17" ht="14.45" customHeight="1" x14ac:dyDescent="0.25">
      <c r="A126" s="3" t="s">
        <v>92</v>
      </c>
      <c r="B126" s="3" t="s">
        <v>92</v>
      </c>
      <c r="C126" s="3" t="s">
        <v>105</v>
      </c>
      <c r="D126" s="3" t="s">
        <v>106</v>
      </c>
      <c r="E126" s="3" t="s">
        <v>543</v>
      </c>
      <c r="F126" s="3" t="s">
        <v>544</v>
      </c>
      <c r="G126" s="3" t="s">
        <v>545</v>
      </c>
      <c r="H126" s="3" t="s">
        <v>47</v>
      </c>
      <c r="I126" s="3" t="s">
        <v>546</v>
      </c>
      <c r="J126" s="29">
        <v>45698</v>
      </c>
      <c r="K126" s="29">
        <v>45726</v>
      </c>
      <c r="L126" s="43">
        <v>973.57</v>
      </c>
      <c r="M126" s="29">
        <v>45722</v>
      </c>
      <c r="N126" s="39">
        <v>24</v>
      </c>
      <c r="O126" s="39">
        <v>-4</v>
      </c>
      <c r="P126" s="5">
        <f t="shared" si="2"/>
        <v>23365.68</v>
      </c>
      <c r="Q126" s="28">
        <f t="shared" si="3"/>
        <v>-3894.28</v>
      </c>
    </row>
    <row r="127" spans="1:17" ht="14.45" customHeight="1" x14ac:dyDescent="0.25">
      <c r="A127" s="3" t="s">
        <v>92</v>
      </c>
      <c r="B127" s="3" t="s">
        <v>92</v>
      </c>
      <c r="C127" s="3" t="s">
        <v>105</v>
      </c>
      <c r="D127" s="3" t="s">
        <v>106</v>
      </c>
      <c r="E127" s="3" t="s">
        <v>547</v>
      </c>
      <c r="F127" s="3" t="s">
        <v>548</v>
      </c>
      <c r="G127" s="3" t="s">
        <v>549</v>
      </c>
      <c r="H127" s="3" t="s">
        <v>47</v>
      </c>
      <c r="I127" s="3" t="s">
        <v>550</v>
      </c>
      <c r="J127" s="29">
        <v>45698</v>
      </c>
      <c r="K127" s="29">
        <v>45726</v>
      </c>
      <c r="L127" s="43">
        <v>91.21</v>
      </c>
      <c r="M127" s="29">
        <v>45722</v>
      </c>
      <c r="N127" s="39">
        <v>24</v>
      </c>
      <c r="O127" s="39">
        <v>-4</v>
      </c>
      <c r="P127" s="5">
        <f t="shared" si="2"/>
        <v>2189.04</v>
      </c>
      <c r="Q127" s="28">
        <f t="shared" si="3"/>
        <v>-364.84</v>
      </c>
    </row>
    <row r="128" spans="1:17" ht="14.45" customHeight="1" x14ac:dyDescent="0.25">
      <c r="A128" s="3" t="s">
        <v>92</v>
      </c>
      <c r="B128" s="3" t="s">
        <v>92</v>
      </c>
      <c r="C128" s="3" t="s">
        <v>105</v>
      </c>
      <c r="D128" s="3" t="s">
        <v>106</v>
      </c>
      <c r="E128" s="3" t="s">
        <v>551</v>
      </c>
      <c r="F128" s="3" t="s">
        <v>552</v>
      </c>
      <c r="G128" s="3" t="s">
        <v>553</v>
      </c>
      <c r="H128" s="3" t="s">
        <v>47</v>
      </c>
      <c r="I128" s="3" t="s">
        <v>554</v>
      </c>
      <c r="J128" s="29">
        <v>45671</v>
      </c>
      <c r="K128" s="29">
        <v>45698</v>
      </c>
      <c r="L128" s="43">
        <v>27.05</v>
      </c>
      <c r="M128" s="29">
        <v>45692</v>
      </c>
      <c r="N128" s="39">
        <v>21</v>
      </c>
      <c r="O128" s="39">
        <v>-6</v>
      </c>
      <c r="P128" s="5">
        <f t="shared" si="2"/>
        <v>568.05000000000007</v>
      </c>
      <c r="Q128" s="28">
        <f t="shared" si="3"/>
        <v>-162.30000000000001</v>
      </c>
    </row>
    <row r="129" spans="1:17" ht="14.45" customHeight="1" x14ac:dyDescent="0.25">
      <c r="A129" s="3" t="s">
        <v>92</v>
      </c>
      <c r="B129" s="3" t="s">
        <v>92</v>
      </c>
      <c r="C129" s="3" t="s">
        <v>93</v>
      </c>
      <c r="D129" s="3" t="s">
        <v>94</v>
      </c>
      <c r="E129" s="3" t="s">
        <v>555</v>
      </c>
      <c r="F129" s="3" t="s">
        <v>556</v>
      </c>
      <c r="G129" s="3" t="s">
        <v>557</v>
      </c>
      <c r="H129" s="3" t="s">
        <v>47</v>
      </c>
      <c r="I129" s="3" t="s">
        <v>558</v>
      </c>
      <c r="J129" s="29">
        <v>45650</v>
      </c>
      <c r="K129" s="29">
        <v>45680</v>
      </c>
      <c r="L129" s="43">
        <v>6.1</v>
      </c>
      <c r="M129" s="29">
        <v>45674</v>
      </c>
      <c r="N129" s="39">
        <v>24</v>
      </c>
      <c r="O129" s="39">
        <v>-6</v>
      </c>
      <c r="P129" s="5">
        <f t="shared" si="2"/>
        <v>146.39999999999998</v>
      </c>
      <c r="Q129" s="28">
        <f t="shared" si="3"/>
        <v>-36.599999999999994</v>
      </c>
    </row>
    <row r="130" spans="1:17" ht="14.45" customHeight="1" x14ac:dyDescent="0.25">
      <c r="A130" s="3" t="s">
        <v>92</v>
      </c>
      <c r="B130" s="3" t="s">
        <v>92</v>
      </c>
      <c r="C130" s="3" t="s">
        <v>105</v>
      </c>
      <c r="D130" s="3" t="s">
        <v>106</v>
      </c>
      <c r="E130" s="3" t="s">
        <v>559</v>
      </c>
      <c r="F130" s="3" t="s">
        <v>560</v>
      </c>
      <c r="G130" s="3" t="s">
        <v>561</v>
      </c>
      <c r="H130" s="3" t="s">
        <v>47</v>
      </c>
      <c r="I130" s="3" t="s">
        <v>562</v>
      </c>
      <c r="J130" s="29">
        <v>45671</v>
      </c>
      <c r="K130" s="29">
        <v>45698</v>
      </c>
      <c r="L130" s="43">
        <v>738.26</v>
      </c>
      <c r="M130" s="29">
        <v>45692</v>
      </c>
      <c r="N130" s="39">
        <v>21</v>
      </c>
      <c r="O130" s="39">
        <v>-6</v>
      </c>
      <c r="P130" s="5">
        <f t="shared" si="2"/>
        <v>15503.46</v>
      </c>
      <c r="Q130" s="28">
        <f t="shared" si="3"/>
        <v>-4429.5599999999995</v>
      </c>
    </row>
    <row r="131" spans="1:17" ht="14.45" customHeight="1" x14ac:dyDescent="0.25">
      <c r="A131" s="3" t="s">
        <v>92</v>
      </c>
      <c r="B131" s="3" t="s">
        <v>92</v>
      </c>
      <c r="C131" s="3" t="s">
        <v>105</v>
      </c>
      <c r="D131" s="3" t="s">
        <v>106</v>
      </c>
      <c r="E131" s="3" t="s">
        <v>563</v>
      </c>
      <c r="F131" s="3" t="s">
        <v>564</v>
      </c>
      <c r="G131" s="3" t="s">
        <v>565</v>
      </c>
      <c r="H131" s="3" t="s">
        <v>47</v>
      </c>
      <c r="I131" s="3" t="s">
        <v>566</v>
      </c>
      <c r="J131" s="29">
        <v>45671</v>
      </c>
      <c r="K131" s="29">
        <v>45698</v>
      </c>
      <c r="L131" s="43">
        <v>366.92</v>
      </c>
      <c r="M131" s="29">
        <v>45692</v>
      </c>
      <c r="N131" s="39">
        <v>21</v>
      </c>
      <c r="O131" s="39">
        <v>-6</v>
      </c>
      <c r="P131" s="5">
        <f t="shared" si="2"/>
        <v>7705.3200000000006</v>
      </c>
      <c r="Q131" s="28">
        <f t="shared" si="3"/>
        <v>-2201.52</v>
      </c>
    </row>
    <row r="132" spans="1:17" ht="14.45" customHeight="1" x14ac:dyDescent="0.25">
      <c r="A132" s="3" t="s">
        <v>92</v>
      </c>
      <c r="B132" s="3" t="s">
        <v>92</v>
      </c>
      <c r="C132" s="3" t="s">
        <v>93</v>
      </c>
      <c r="D132" s="3" t="s">
        <v>94</v>
      </c>
      <c r="E132" s="3" t="s">
        <v>567</v>
      </c>
      <c r="F132" s="3" t="s">
        <v>568</v>
      </c>
      <c r="G132" s="3" t="s">
        <v>569</v>
      </c>
      <c r="H132" s="3" t="s">
        <v>47</v>
      </c>
      <c r="I132" s="3" t="s">
        <v>178</v>
      </c>
      <c r="J132" s="29">
        <v>45684</v>
      </c>
      <c r="K132" s="29">
        <v>45712</v>
      </c>
      <c r="L132" s="43">
        <v>6.55</v>
      </c>
      <c r="M132" s="29">
        <v>45693</v>
      </c>
      <c r="N132" s="39">
        <v>9</v>
      </c>
      <c r="O132" s="39">
        <v>-19</v>
      </c>
      <c r="P132" s="5">
        <f t="shared" si="2"/>
        <v>58.949999999999996</v>
      </c>
      <c r="Q132" s="28">
        <f t="shared" si="3"/>
        <v>-124.45</v>
      </c>
    </row>
    <row r="133" spans="1:17" ht="14.45" customHeight="1" x14ac:dyDescent="0.25">
      <c r="A133" s="3" t="s">
        <v>92</v>
      </c>
      <c r="B133" s="3" t="s">
        <v>92</v>
      </c>
      <c r="C133" s="3" t="s">
        <v>105</v>
      </c>
      <c r="D133" s="3" t="s">
        <v>106</v>
      </c>
      <c r="E133" s="3" t="s">
        <v>570</v>
      </c>
      <c r="F133" s="3" t="s">
        <v>571</v>
      </c>
      <c r="G133" s="3" t="s">
        <v>572</v>
      </c>
      <c r="H133" s="3" t="s">
        <v>47</v>
      </c>
      <c r="I133" s="3" t="s">
        <v>573</v>
      </c>
      <c r="J133" s="29">
        <v>45671</v>
      </c>
      <c r="K133" s="29">
        <v>45698</v>
      </c>
      <c r="L133" s="2">
        <v>1231.4000000000001</v>
      </c>
      <c r="M133" s="29">
        <v>45692</v>
      </c>
      <c r="N133" s="39">
        <v>21</v>
      </c>
      <c r="O133" s="39">
        <v>-6</v>
      </c>
      <c r="P133" s="5">
        <f t="shared" si="2"/>
        <v>25859.4</v>
      </c>
      <c r="Q133" s="28">
        <f t="shared" si="3"/>
        <v>-7388.4000000000005</v>
      </c>
    </row>
    <row r="134" spans="1:17" ht="14.45" customHeight="1" x14ac:dyDescent="0.25">
      <c r="A134" s="3" t="s">
        <v>92</v>
      </c>
      <c r="B134" s="3" t="s">
        <v>92</v>
      </c>
      <c r="C134" s="3" t="s">
        <v>105</v>
      </c>
      <c r="D134" s="3" t="s">
        <v>106</v>
      </c>
      <c r="E134" s="3" t="s">
        <v>574</v>
      </c>
      <c r="F134" s="3" t="s">
        <v>575</v>
      </c>
      <c r="G134" s="3" t="s">
        <v>576</v>
      </c>
      <c r="H134" s="3" t="s">
        <v>47</v>
      </c>
      <c r="I134" s="3" t="s">
        <v>409</v>
      </c>
      <c r="J134" s="29">
        <v>45671</v>
      </c>
      <c r="K134" s="29">
        <v>45698</v>
      </c>
      <c r="L134" s="43">
        <v>18.350000000000001</v>
      </c>
      <c r="M134" s="29">
        <v>45692</v>
      </c>
      <c r="N134" s="39">
        <v>21</v>
      </c>
      <c r="O134" s="39">
        <v>-6</v>
      </c>
      <c r="P134" s="5">
        <f t="shared" si="2"/>
        <v>385.35</v>
      </c>
      <c r="Q134" s="28">
        <f t="shared" si="3"/>
        <v>-110.10000000000001</v>
      </c>
    </row>
    <row r="135" spans="1:17" ht="14.45" customHeight="1" x14ac:dyDescent="0.25">
      <c r="A135" s="3" t="s">
        <v>92</v>
      </c>
      <c r="B135" s="3" t="s">
        <v>92</v>
      </c>
      <c r="C135" s="3" t="s">
        <v>537</v>
      </c>
      <c r="D135" s="3" t="s">
        <v>538</v>
      </c>
      <c r="E135" s="3" t="s">
        <v>577</v>
      </c>
      <c r="F135" s="3" t="s">
        <v>578</v>
      </c>
      <c r="G135" s="3" t="s">
        <v>579</v>
      </c>
      <c r="H135" s="3" t="s">
        <v>47</v>
      </c>
      <c r="I135" s="3" t="s">
        <v>580</v>
      </c>
      <c r="J135" s="29">
        <v>45719</v>
      </c>
      <c r="K135" s="29">
        <v>45749</v>
      </c>
      <c r="L135" s="2">
        <v>1674</v>
      </c>
      <c r="M135" s="29">
        <v>45736</v>
      </c>
      <c r="N135" s="39">
        <v>17</v>
      </c>
      <c r="O135" s="39">
        <v>-13</v>
      </c>
      <c r="P135" s="5">
        <f t="shared" ref="P135:P198" si="4">L135*N135</f>
        <v>28458</v>
      </c>
      <c r="Q135" s="28">
        <f t="shared" ref="Q135:Q198" si="5">L135*O135</f>
        <v>-21762</v>
      </c>
    </row>
    <row r="136" spans="1:17" ht="14.45" customHeight="1" x14ac:dyDescent="0.25">
      <c r="A136" s="3" t="s">
        <v>92</v>
      </c>
      <c r="B136" s="3" t="s">
        <v>92</v>
      </c>
      <c r="C136" s="3" t="s">
        <v>93</v>
      </c>
      <c r="D136" s="3" t="s">
        <v>94</v>
      </c>
      <c r="E136" s="3" t="s">
        <v>581</v>
      </c>
      <c r="F136" s="3" t="s">
        <v>582</v>
      </c>
      <c r="G136" s="3" t="s">
        <v>583</v>
      </c>
      <c r="H136" s="3" t="s">
        <v>47</v>
      </c>
      <c r="I136" s="3" t="s">
        <v>131</v>
      </c>
      <c r="J136" s="29">
        <v>45715</v>
      </c>
      <c r="K136" s="29">
        <v>45745</v>
      </c>
      <c r="L136" s="43">
        <v>10.55</v>
      </c>
      <c r="M136" s="29">
        <v>45727</v>
      </c>
      <c r="N136" s="39">
        <v>12</v>
      </c>
      <c r="O136" s="39">
        <v>-18</v>
      </c>
      <c r="P136" s="5">
        <f t="shared" si="4"/>
        <v>126.60000000000001</v>
      </c>
      <c r="Q136" s="28">
        <f t="shared" si="5"/>
        <v>-189.9</v>
      </c>
    </row>
    <row r="137" spans="1:17" ht="14.45" customHeight="1" x14ac:dyDescent="0.25">
      <c r="A137" s="3" t="s">
        <v>92</v>
      </c>
      <c r="B137" s="3" t="s">
        <v>92</v>
      </c>
      <c r="C137" s="3" t="s">
        <v>99</v>
      </c>
      <c r="D137" s="3" t="s">
        <v>100</v>
      </c>
      <c r="E137" s="3" t="s">
        <v>584</v>
      </c>
      <c r="F137" s="3" t="s">
        <v>585</v>
      </c>
      <c r="G137" s="3" t="s">
        <v>586</v>
      </c>
      <c r="H137" s="3" t="s">
        <v>47</v>
      </c>
      <c r="I137" s="3" t="s">
        <v>193</v>
      </c>
      <c r="J137" s="29">
        <v>45642</v>
      </c>
      <c r="K137" s="29">
        <v>45687</v>
      </c>
      <c r="L137" s="43">
        <v>99.44</v>
      </c>
      <c r="M137" s="29">
        <v>45681</v>
      </c>
      <c r="N137" s="39">
        <v>39</v>
      </c>
      <c r="O137" s="39">
        <v>-6</v>
      </c>
      <c r="P137" s="5">
        <f t="shared" si="4"/>
        <v>3878.16</v>
      </c>
      <c r="Q137" s="28">
        <f t="shared" si="5"/>
        <v>-596.64</v>
      </c>
    </row>
    <row r="138" spans="1:17" ht="14.45" customHeight="1" x14ac:dyDescent="0.25">
      <c r="A138" s="3" t="s">
        <v>92</v>
      </c>
      <c r="B138" s="3" t="s">
        <v>92</v>
      </c>
      <c r="C138" s="3" t="s">
        <v>105</v>
      </c>
      <c r="D138" s="3" t="s">
        <v>106</v>
      </c>
      <c r="E138" s="3" t="s">
        <v>587</v>
      </c>
      <c r="F138" s="3" t="s">
        <v>588</v>
      </c>
      <c r="G138" s="3" t="s">
        <v>589</v>
      </c>
      <c r="H138" s="3" t="s">
        <v>47</v>
      </c>
      <c r="I138" s="3" t="s">
        <v>590</v>
      </c>
      <c r="J138" s="29">
        <v>45671</v>
      </c>
      <c r="K138" s="29">
        <v>45698</v>
      </c>
      <c r="L138" s="2">
        <v>7218.59</v>
      </c>
      <c r="M138" s="29">
        <v>45692</v>
      </c>
      <c r="N138" s="39">
        <v>21</v>
      </c>
      <c r="O138" s="39">
        <v>-6</v>
      </c>
      <c r="P138" s="5">
        <f t="shared" si="4"/>
        <v>151590.39000000001</v>
      </c>
      <c r="Q138" s="28">
        <f t="shared" si="5"/>
        <v>-43311.54</v>
      </c>
    </row>
    <row r="139" spans="1:17" ht="14.45" customHeight="1" x14ac:dyDescent="0.25">
      <c r="A139" s="3" t="s">
        <v>92</v>
      </c>
      <c r="B139" s="3" t="s">
        <v>92</v>
      </c>
      <c r="C139" s="3" t="s">
        <v>99</v>
      </c>
      <c r="D139" s="3" t="s">
        <v>100</v>
      </c>
      <c r="E139" s="3" t="s">
        <v>591</v>
      </c>
      <c r="F139" s="3" t="s">
        <v>592</v>
      </c>
      <c r="G139" s="3" t="s">
        <v>593</v>
      </c>
      <c r="H139" s="3" t="s">
        <v>47</v>
      </c>
      <c r="I139" s="3" t="s">
        <v>151</v>
      </c>
      <c r="J139" s="29">
        <v>45642</v>
      </c>
      <c r="K139" s="29">
        <v>45687</v>
      </c>
      <c r="L139" s="43">
        <v>933</v>
      </c>
      <c r="M139" s="29">
        <v>45681</v>
      </c>
      <c r="N139" s="39">
        <v>39</v>
      </c>
      <c r="O139" s="39">
        <v>-6</v>
      </c>
      <c r="P139" s="5">
        <f t="shared" si="4"/>
        <v>36387</v>
      </c>
      <c r="Q139" s="28">
        <f t="shared" si="5"/>
        <v>-5598</v>
      </c>
    </row>
    <row r="140" spans="1:17" ht="14.45" customHeight="1" x14ac:dyDescent="0.25">
      <c r="A140" s="3" t="s">
        <v>92</v>
      </c>
      <c r="B140" s="3" t="s">
        <v>92</v>
      </c>
      <c r="C140" s="3" t="s">
        <v>115</v>
      </c>
      <c r="D140" s="3" t="s">
        <v>116</v>
      </c>
      <c r="E140" s="3" t="s">
        <v>594</v>
      </c>
      <c r="F140" s="3" t="s">
        <v>595</v>
      </c>
      <c r="G140" s="3" t="s">
        <v>596</v>
      </c>
      <c r="H140" s="3" t="s">
        <v>47</v>
      </c>
      <c r="I140" s="3" t="s">
        <v>597</v>
      </c>
      <c r="J140" s="29">
        <v>45696</v>
      </c>
      <c r="K140" s="29">
        <v>45730</v>
      </c>
      <c r="L140" s="2">
        <v>1627</v>
      </c>
      <c r="M140" s="29">
        <v>45719</v>
      </c>
      <c r="N140" s="39">
        <v>23</v>
      </c>
      <c r="O140" s="39">
        <v>-11</v>
      </c>
      <c r="P140" s="5">
        <f t="shared" si="4"/>
        <v>37421</v>
      </c>
      <c r="Q140" s="28">
        <f t="shared" si="5"/>
        <v>-17897</v>
      </c>
    </row>
    <row r="141" spans="1:17" ht="14.45" customHeight="1" x14ac:dyDescent="0.25">
      <c r="A141" s="3" t="s">
        <v>92</v>
      </c>
      <c r="B141" s="3" t="s">
        <v>92</v>
      </c>
      <c r="C141" s="3" t="s">
        <v>228</v>
      </c>
      <c r="D141" s="3" t="s">
        <v>229</v>
      </c>
      <c r="E141" s="3" t="s">
        <v>598</v>
      </c>
      <c r="F141" s="3" t="s">
        <v>599</v>
      </c>
      <c r="G141" s="3" t="s">
        <v>600</v>
      </c>
      <c r="H141" s="3" t="s">
        <v>47</v>
      </c>
      <c r="I141" s="3" t="s">
        <v>601</v>
      </c>
      <c r="J141" s="29">
        <v>45672</v>
      </c>
      <c r="K141" s="29">
        <v>45726</v>
      </c>
      <c r="L141" s="43">
        <v>988.4</v>
      </c>
      <c r="M141" s="29">
        <v>45708</v>
      </c>
      <c r="N141" s="39">
        <v>36</v>
      </c>
      <c r="O141" s="39">
        <v>-18</v>
      </c>
      <c r="P141" s="5">
        <f t="shared" si="4"/>
        <v>35582.400000000001</v>
      </c>
      <c r="Q141" s="28">
        <f t="shared" si="5"/>
        <v>-17791.2</v>
      </c>
    </row>
    <row r="142" spans="1:17" ht="14.45" customHeight="1" x14ac:dyDescent="0.25">
      <c r="A142" s="3" t="s">
        <v>92</v>
      </c>
      <c r="B142" s="3" t="s">
        <v>92</v>
      </c>
      <c r="C142" s="3" t="s">
        <v>93</v>
      </c>
      <c r="D142" s="3" t="s">
        <v>94</v>
      </c>
      <c r="E142" s="3" t="s">
        <v>602</v>
      </c>
      <c r="F142" s="3" t="s">
        <v>603</v>
      </c>
      <c r="G142" s="3" t="s">
        <v>604</v>
      </c>
      <c r="H142" s="3" t="s">
        <v>47</v>
      </c>
      <c r="I142" s="3" t="s">
        <v>114</v>
      </c>
      <c r="J142" s="29">
        <v>45716</v>
      </c>
      <c r="K142" s="29">
        <v>45747</v>
      </c>
      <c r="L142" s="43">
        <v>5.91</v>
      </c>
      <c r="M142" s="29">
        <v>45727</v>
      </c>
      <c r="N142" s="39">
        <v>11</v>
      </c>
      <c r="O142" s="39">
        <v>-20</v>
      </c>
      <c r="P142" s="5">
        <f t="shared" si="4"/>
        <v>65.010000000000005</v>
      </c>
      <c r="Q142" s="28">
        <f t="shared" si="5"/>
        <v>-118.2</v>
      </c>
    </row>
    <row r="143" spans="1:17" ht="14.45" customHeight="1" x14ac:dyDescent="0.25">
      <c r="A143" s="3" t="s">
        <v>92</v>
      </c>
      <c r="B143" s="3" t="s">
        <v>92</v>
      </c>
      <c r="C143" s="3" t="s">
        <v>99</v>
      </c>
      <c r="D143" s="3" t="s">
        <v>100</v>
      </c>
      <c r="E143" s="3" t="s">
        <v>605</v>
      </c>
      <c r="F143" s="3" t="s">
        <v>606</v>
      </c>
      <c r="G143" s="3" t="s">
        <v>607</v>
      </c>
      <c r="H143" s="3" t="s">
        <v>47</v>
      </c>
      <c r="I143" s="3" t="s">
        <v>193</v>
      </c>
      <c r="J143" s="29">
        <v>45703</v>
      </c>
      <c r="K143" s="29">
        <v>45733</v>
      </c>
      <c r="L143" s="43">
        <v>99.44</v>
      </c>
      <c r="M143" s="29">
        <v>45722</v>
      </c>
      <c r="N143" s="39">
        <v>19</v>
      </c>
      <c r="O143" s="39">
        <v>-11</v>
      </c>
      <c r="P143" s="5">
        <f t="shared" si="4"/>
        <v>1889.36</v>
      </c>
      <c r="Q143" s="28">
        <f t="shared" si="5"/>
        <v>-1093.8399999999999</v>
      </c>
    </row>
    <row r="144" spans="1:17" ht="14.45" customHeight="1" x14ac:dyDescent="0.25">
      <c r="A144" s="3" t="s">
        <v>92</v>
      </c>
      <c r="B144" s="3" t="s">
        <v>92</v>
      </c>
      <c r="C144" s="3" t="s">
        <v>99</v>
      </c>
      <c r="D144" s="3" t="s">
        <v>100</v>
      </c>
      <c r="E144" s="3" t="s">
        <v>608</v>
      </c>
      <c r="F144" s="3" t="s">
        <v>609</v>
      </c>
      <c r="G144" s="3" t="s">
        <v>610</v>
      </c>
      <c r="H144" s="3" t="s">
        <v>47</v>
      </c>
      <c r="I144" s="3" t="s">
        <v>193</v>
      </c>
      <c r="J144" s="29">
        <v>45642</v>
      </c>
      <c r="K144" s="29">
        <v>45687</v>
      </c>
      <c r="L144" s="43">
        <v>99.44</v>
      </c>
      <c r="M144" s="29">
        <v>45681</v>
      </c>
      <c r="N144" s="39">
        <v>39</v>
      </c>
      <c r="O144" s="39">
        <v>-6</v>
      </c>
      <c r="P144" s="5">
        <f t="shared" si="4"/>
        <v>3878.16</v>
      </c>
      <c r="Q144" s="28">
        <f t="shared" si="5"/>
        <v>-596.64</v>
      </c>
    </row>
    <row r="145" spans="1:17" ht="14.45" customHeight="1" x14ac:dyDescent="0.25">
      <c r="A145" s="3" t="s">
        <v>92</v>
      </c>
      <c r="B145" s="3" t="s">
        <v>92</v>
      </c>
      <c r="C145" s="3" t="s">
        <v>99</v>
      </c>
      <c r="D145" s="3" t="s">
        <v>100</v>
      </c>
      <c r="E145" s="3" t="s">
        <v>611</v>
      </c>
      <c r="F145" s="3" t="s">
        <v>612</v>
      </c>
      <c r="G145" s="3" t="s">
        <v>613</v>
      </c>
      <c r="H145" s="3" t="s">
        <v>47</v>
      </c>
      <c r="I145" s="3" t="s">
        <v>104</v>
      </c>
      <c r="J145" s="29">
        <v>45642</v>
      </c>
      <c r="K145" s="29">
        <v>45687</v>
      </c>
      <c r="L145" s="43">
        <v>98.98</v>
      </c>
      <c r="M145" s="29">
        <v>45681</v>
      </c>
      <c r="N145" s="39">
        <v>39</v>
      </c>
      <c r="O145" s="39">
        <v>-6</v>
      </c>
      <c r="P145" s="5">
        <f t="shared" si="4"/>
        <v>3860.2200000000003</v>
      </c>
      <c r="Q145" s="28">
        <f t="shared" si="5"/>
        <v>-593.88</v>
      </c>
    </row>
    <row r="146" spans="1:17" ht="14.45" customHeight="1" x14ac:dyDescent="0.25">
      <c r="A146" s="3" t="s">
        <v>92</v>
      </c>
      <c r="B146" s="3" t="s">
        <v>92</v>
      </c>
      <c r="C146" s="3" t="s">
        <v>115</v>
      </c>
      <c r="D146" s="3" t="s">
        <v>116</v>
      </c>
      <c r="E146" s="3" t="s">
        <v>614</v>
      </c>
      <c r="F146" s="3" t="s">
        <v>615</v>
      </c>
      <c r="G146" s="3" t="s">
        <v>616</v>
      </c>
      <c r="H146" s="3" t="s">
        <v>47</v>
      </c>
      <c r="I146" s="3" t="s">
        <v>617</v>
      </c>
      <c r="J146" s="29">
        <v>45695</v>
      </c>
      <c r="K146" s="29">
        <v>45725</v>
      </c>
      <c r="L146" s="43">
        <v>98.39</v>
      </c>
      <c r="M146" s="29">
        <v>45719</v>
      </c>
      <c r="N146" s="39">
        <v>24</v>
      </c>
      <c r="O146" s="39">
        <v>-6</v>
      </c>
      <c r="P146" s="5">
        <f t="shared" si="4"/>
        <v>2361.36</v>
      </c>
      <c r="Q146" s="28">
        <f t="shared" si="5"/>
        <v>-590.34</v>
      </c>
    </row>
    <row r="147" spans="1:17" ht="14.45" customHeight="1" x14ac:dyDescent="0.25">
      <c r="A147" s="3" t="s">
        <v>92</v>
      </c>
      <c r="B147" s="3" t="s">
        <v>92</v>
      </c>
      <c r="C147" s="3" t="s">
        <v>618</v>
      </c>
      <c r="D147" s="3" t="s">
        <v>619</v>
      </c>
      <c r="E147" s="3" t="s">
        <v>620</v>
      </c>
      <c r="F147" s="3" t="s">
        <v>621</v>
      </c>
      <c r="G147" s="3" t="s">
        <v>622</v>
      </c>
      <c r="H147" s="3" t="s">
        <v>47</v>
      </c>
      <c r="I147" s="3" t="s">
        <v>623</v>
      </c>
      <c r="J147" s="29">
        <v>45706</v>
      </c>
      <c r="K147" s="29">
        <v>45736</v>
      </c>
      <c r="L147" s="2">
        <v>3119</v>
      </c>
      <c r="M147" s="29">
        <v>45727</v>
      </c>
      <c r="N147" s="39">
        <v>21</v>
      </c>
      <c r="O147" s="39">
        <v>-9</v>
      </c>
      <c r="P147" s="5">
        <f t="shared" si="4"/>
        <v>65499</v>
      </c>
      <c r="Q147" s="28">
        <f t="shared" si="5"/>
        <v>-28071</v>
      </c>
    </row>
    <row r="148" spans="1:17" ht="14.45" customHeight="1" x14ac:dyDescent="0.25">
      <c r="A148" s="3" t="s">
        <v>92</v>
      </c>
      <c r="B148" s="3" t="s">
        <v>92</v>
      </c>
      <c r="C148" s="3" t="s">
        <v>105</v>
      </c>
      <c r="D148" s="3" t="s">
        <v>106</v>
      </c>
      <c r="E148" s="3" t="s">
        <v>624</v>
      </c>
      <c r="F148" s="3" t="s">
        <v>625</v>
      </c>
      <c r="G148" s="3" t="s">
        <v>626</v>
      </c>
      <c r="H148" s="3" t="s">
        <v>47</v>
      </c>
      <c r="I148" s="3" t="s">
        <v>627</v>
      </c>
      <c r="J148" s="29">
        <v>45698</v>
      </c>
      <c r="K148" s="29">
        <v>45726</v>
      </c>
      <c r="L148" s="2">
        <v>5485.93</v>
      </c>
      <c r="M148" s="29">
        <v>45722</v>
      </c>
      <c r="N148" s="39">
        <v>24</v>
      </c>
      <c r="O148" s="39">
        <v>-4</v>
      </c>
      <c r="P148" s="5">
        <f t="shared" si="4"/>
        <v>131662.32</v>
      </c>
      <c r="Q148" s="28">
        <f t="shared" si="5"/>
        <v>-21943.72</v>
      </c>
    </row>
    <row r="149" spans="1:17" ht="14.45" customHeight="1" x14ac:dyDescent="0.25">
      <c r="A149" s="3" t="s">
        <v>92</v>
      </c>
      <c r="B149" s="3" t="s">
        <v>92</v>
      </c>
      <c r="C149" s="3" t="s">
        <v>105</v>
      </c>
      <c r="D149" s="3" t="s">
        <v>106</v>
      </c>
      <c r="E149" s="3" t="s">
        <v>628</v>
      </c>
      <c r="F149" s="3" t="s">
        <v>629</v>
      </c>
      <c r="G149" s="3" t="s">
        <v>630</v>
      </c>
      <c r="H149" s="3" t="s">
        <v>47</v>
      </c>
      <c r="I149" s="3" t="s">
        <v>631</v>
      </c>
      <c r="J149" s="29">
        <v>45698</v>
      </c>
      <c r="K149" s="29">
        <v>45726</v>
      </c>
      <c r="L149" s="43">
        <v>4.2300000000000004</v>
      </c>
      <c r="M149" s="29">
        <v>45722</v>
      </c>
      <c r="N149" s="39">
        <v>24</v>
      </c>
      <c r="O149" s="39">
        <v>-4</v>
      </c>
      <c r="P149" s="5">
        <f t="shared" si="4"/>
        <v>101.52000000000001</v>
      </c>
      <c r="Q149" s="28">
        <f t="shared" si="5"/>
        <v>-16.920000000000002</v>
      </c>
    </row>
    <row r="150" spans="1:17" ht="14.45" customHeight="1" x14ac:dyDescent="0.25">
      <c r="A150" s="3" t="s">
        <v>92</v>
      </c>
      <c r="B150" s="3" t="s">
        <v>92</v>
      </c>
      <c r="C150" s="3" t="s">
        <v>228</v>
      </c>
      <c r="D150" s="3" t="s">
        <v>229</v>
      </c>
      <c r="E150" s="3" t="s">
        <v>632</v>
      </c>
      <c r="F150" s="3" t="s">
        <v>633</v>
      </c>
      <c r="G150" s="3" t="s">
        <v>634</v>
      </c>
      <c r="H150" s="3" t="s">
        <v>47</v>
      </c>
      <c r="I150" s="3" t="s">
        <v>635</v>
      </c>
      <c r="J150" s="29">
        <v>45672</v>
      </c>
      <c r="K150" s="29">
        <v>45726</v>
      </c>
      <c r="L150" s="2">
        <v>4022.57</v>
      </c>
      <c r="M150" s="29">
        <v>45708</v>
      </c>
      <c r="N150" s="39">
        <v>36</v>
      </c>
      <c r="O150" s="39">
        <v>-18</v>
      </c>
      <c r="P150" s="5">
        <f t="shared" si="4"/>
        <v>144812.52000000002</v>
      </c>
      <c r="Q150" s="28">
        <f t="shared" si="5"/>
        <v>-72406.260000000009</v>
      </c>
    </row>
    <row r="151" spans="1:17" ht="14.45" customHeight="1" x14ac:dyDescent="0.25">
      <c r="A151" s="3" t="s">
        <v>92</v>
      </c>
      <c r="B151" s="3" t="s">
        <v>92</v>
      </c>
      <c r="C151" s="3" t="s">
        <v>105</v>
      </c>
      <c r="D151" s="3" t="s">
        <v>106</v>
      </c>
      <c r="E151" s="3" t="s">
        <v>636</v>
      </c>
      <c r="F151" s="3" t="s">
        <v>637</v>
      </c>
      <c r="G151" s="3" t="s">
        <v>638</v>
      </c>
      <c r="H151" s="3" t="s">
        <v>47</v>
      </c>
      <c r="I151" s="3" t="s">
        <v>639</v>
      </c>
      <c r="J151" s="29">
        <v>45698</v>
      </c>
      <c r="K151" s="29">
        <v>45726</v>
      </c>
      <c r="L151" s="43">
        <v>432.73</v>
      </c>
      <c r="M151" s="29">
        <v>45722</v>
      </c>
      <c r="N151" s="39">
        <v>24</v>
      </c>
      <c r="O151" s="39">
        <v>-4</v>
      </c>
      <c r="P151" s="5">
        <f t="shared" si="4"/>
        <v>10385.52</v>
      </c>
      <c r="Q151" s="28">
        <f t="shared" si="5"/>
        <v>-1730.92</v>
      </c>
    </row>
    <row r="152" spans="1:17" ht="14.45" customHeight="1" x14ac:dyDescent="0.25">
      <c r="A152" s="3" t="s">
        <v>92</v>
      </c>
      <c r="B152" s="3" t="s">
        <v>92</v>
      </c>
      <c r="C152" s="3" t="s">
        <v>105</v>
      </c>
      <c r="D152" s="3" t="s">
        <v>106</v>
      </c>
      <c r="E152" s="3" t="s">
        <v>640</v>
      </c>
      <c r="F152" s="3" t="s">
        <v>641</v>
      </c>
      <c r="G152" s="3" t="s">
        <v>642</v>
      </c>
      <c r="H152" s="3" t="s">
        <v>47</v>
      </c>
      <c r="I152" s="3" t="s">
        <v>643</v>
      </c>
      <c r="J152" s="29">
        <v>45671</v>
      </c>
      <c r="K152" s="29">
        <v>45698</v>
      </c>
      <c r="L152" s="43">
        <v>4.21</v>
      </c>
      <c r="M152" s="29">
        <v>45692</v>
      </c>
      <c r="N152" s="39">
        <v>21</v>
      </c>
      <c r="O152" s="39">
        <v>-6</v>
      </c>
      <c r="P152" s="5">
        <f t="shared" si="4"/>
        <v>88.41</v>
      </c>
      <c r="Q152" s="28">
        <f t="shared" si="5"/>
        <v>-25.259999999999998</v>
      </c>
    </row>
    <row r="153" spans="1:17" ht="14.45" customHeight="1" x14ac:dyDescent="0.25">
      <c r="A153" s="3" t="s">
        <v>92</v>
      </c>
      <c r="B153" s="3" t="s">
        <v>92</v>
      </c>
      <c r="C153" s="3" t="s">
        <v>105</v>
      </c>
      <c r="D153" s="3" t="s">
        <v>106</v>
      </c>
      <c r="E153" s="3" t="s">
        <v>644</v>
      </c>
      <c r="F153" s="3" t="s">
        <v>645</v>
      </c>
      <c r="G153" s="3" t="s">
        <v>646</v>
      </c>
      <c r="H153" s="3" t="s">
        <v>47</v>
      </c>
      <c r="I153" s="3" t="s">
        <v>647</v>
      </c>
      <c r="J153" s="29">
        <v>45671</v>
      </c>
      <c r="K153" s="29">
        <v>45698</v>
      </c>
      <c r="L153" s="43">
        <v>134.84</v>
      </c>
      <c r="M153" s="29">
        <v>45692</v>
      </c>
      <c r="N153" s="39">
        <v>21</v>
      </c>
      <c r="O153" s="39">
        <v>-6</v>
      </c>
      <c r="P153" s="5">
        <f t="shared" si="4"/>
        <v>2831.64</v>
      </c>
      <c r="Q153" s="28">
        <f t="shared" si="5"/>
        <v>-809.04</v>
      </c>
    </row>
    <row r="154" spans="1:17" ht="14.45" customHeight="1" x14ac:dyDescent="0.25">
      <c r="A154" s="3" t="s">
        <v>92</v>
      </c>
      <c r="B154" s="3" t="s">
        <v>92</v>
      </c>
      <c r="C154" s="3" t="s">
        <v>55</v>
      </c>
      <c r="D154" s="3" t="s">
        <v>56</v>
      </c>
      <c r="E154" s="3" t="s">
        <v>648</v>
      </c>
      <c r="F154" s="3" t="s">
        <v>649</v>
      </c>
      <c r="G154" s="3" t="s">
        <v>650</v>
      </c>
      <c r="H154" s="3" t="s">
        <v>47</v>
      </c>
      <c r="I154" s="3" t="s">
        <v>651</v>
      </c>
      <c r="J154" s="29">
        <v>45664</v>
      </c>
      <c r="K154" s="29">
        <v>45694</v>
      </c>
      <c r="L154" s="2">
        <v>1740</v>
      </c>
      <c r="M154" s="29">
        <v>45691</v>
      </c>
      <c r="N154" s="39">
        <v>27</v>
      </c>
      <c r="O154" s="39">
        <v>-3</v>
      </c>
      <c r="P154" s="5">
        <f t="shared" si="4"/>
        <v>46980</v>
      </c>
      <c r="Q154" s="28">
        <f t="shared" si="5"/>
        <v>-5220</v>
      </c>
    </row>
    <row r="155" spans="1:17" ht="14.45" customHeight="1" x14ac:dyDescent="0.25">
      <c r="A155" s="3" t="s">
        <v>92</v>
      </c>
      <c r="B155" s="3" t="s">
        <v>92</v>
      </c>
      <c r="C155" s="3" t="s">
        <v>228</v>
      </c>
      <c r="D155" s="3" t="s">
        <v>229</v>
      </c>
      <c r="E155" s="3" t="s">
        <v>652</v>
      </c>
      <c r="F155" s="3" t="s">
        <v>653</v>
      </c>
      <c r="G155" s="3" t="s">
        <v>654</v>
      </c>
      <c r="H155" s="3" t="s">
        <v>47</v>
      </c>
      <c r="I155" s="3" t="s">
        <v>655</v>
      </c>
      <c r="J155" s="29">
        <v>45672</v>
      </c>
      <c r="K155" s="29">
        <v>45726</v>
      </c>
      <c r="L155" s="2">
        <v>30524.22</v>
      </c>
      <c r="M155" s="29">
        <v>45707</v>
      </c>
      <c r="N155" s="39">
        <v>35</v>
      </c>
      <c r="O155" s="39">
        <v>-19</v>
      </c>
      <c r="P155" s="5">
        <f t="shared" si="4"/>
        <v>1068347.7</v>
      </c>
      <c r="Q155" s="28">
        <f t="shared" si="5"/>
        <v>-579960.18000000005</v>
      </c>
    </row>
    <row r="156" spans="1:17" ht="14.45" customHeight="1" x14ac:dyDescent="0.25">
      <c r="A156" s="3" t="s">
        <v>656</v>
      </c>
      <c r="B156" s="3" t="s">
        <v>656</v>
      </c>
      <c r="C156" s="3" t="s">
        <v>657</v>
      </c>
      <c r="D156" s="3" t="s">
        <v>658</v>
      </c>
      <c r="E156" s="3" t="s">
        <v>659</v>
      </c>
      <c r="F156" s="3" t="s">
        <v>660</v>
      </c>
      <c r="G156" s="3" t="s">
        <v>661</v>
      </c>
      <c r="H156" s="3" t="s">
        <v>47</v>
      </c>
      <c r="I156" s="3" t="s">
        <v>662</v>
      </c>
      <c r="J156" s="29">
        <v>45657</v>
      </c>
      <c r="K156" s="29">
        <v>45687</v>
      </c>
      <c r="L156" s="43">
        <v>229.53</v>
      </c>
      <c r="M156" s="29">
        <v>45747</v>
      </c>
      <c r="N156" s="39">
        <v>90</v>
      </c>
      <c r="O156" s="39">
        <v>60</v>
      </c>
      <c r="P156" s="5">
        <f t="shared" si="4"/>
        <v>20657.7</v>
      </c>
      <c r="Q156" s="28">
        <f t="shared" si="5"/>
        <v>13771.8</v>
      </c>
    </row>
    <row r="157" spans="1:17" ht="14.45" customHeight="1" x14ac:dyDescent="0.25">
      <c r="A157" s="3" t="s">
        <v>656</v>
      </c>
      <c r="B157" s="3" t="s">
        <v>656</v>
      </c>
      <c r="C157" s="3" t="s">
        <v>657</v>
      </c>
      <c r="D157" s="3" t="s">
        <v>658</v>
      </c>
      <c r="E157" s="3" t="s">
        <v>663</v>
      </c>
      <c r="F157" s="3" t="s">
        <v>664</v>
      </c>
      <c r="G157" s="3" t="s">
        <v>665</v>
      </c>
      <c r="H157" s="3" t="s">
        <v>47</v>
      </c>
      <c r="I157" s="3" t="s">
        <v>666</v>
      </c>
      <c r="J157" s="29">
        <v>45637</v>
      </c>
      <c r="K157" s="29">
        <v>45667</v>
      </c>
      <c r="L157" s="43">
        <v>9.7100000000000009</v>
      </c>
      <c r="M157" s="29">
        <v>45747</v>
      </c>
      <c r="N157" s="39">
        <v>110</v>
      </c>
      <c r="O157" s="39">
        <v>80</v>
      </c>
      <c r="P157" s="5">
        <f t="shared" si="4"/>
        <v>1068.1000000000001</v>
      </c>
      <c r="Q157" s="28">
        <f t="shared" si="5"/>
        <v>776.80000000000007</v>
      </c>
    </row>
    <row r="158" spans="1:17" ht="14.45" customHeight="1" x14ac:dyDescent="0.25">
      <c r="A158" s="3" t="s">
        <v>656</v>
      </c>
      <c r="B158" s="3" t="s">
        <v>656</v>
      </c>
      <c r="C158" s="3" t="s">
        <v>667</v>
      </c>
      <c r="D158" s="3" t="s">
        <v>668</v>
      </c>
      <c r="E158" s="3" t="s">
        <v>669</v>
      </c>
      <c r="F158" s="3" t="s">
        <v>670</v>
      </c>
      <c r="G158" s="3" t="s">
        <v>671</v>
      </c>
      <c r="H158" s="3" t="s">
        <v>47</v>
      </c>
      <c r="I158" s="3" t="s">
        <v>672</v>
      </c>
      <c r="J158" s="29">
        <v>45684</v>
      </c>
      <c r="K158" s="29">
        <v>45714</v>
      </c>
      <c r="L158" s="2">
        <v>390320.47</v>
      </c>
      <c r="M158" s="29">
        <v>45699</v>
      </c>
      <c r="N158" s="39">
        <v>15</v>
      </c>
      <c r="O158" s="39">
        <v>-15</v>
      </c>
      <c r="P158" s="5">
        <f t="shared" si="4"/>
        <v>5854807.0499999998</v>
      </c>
      <c r="Q158" s="28">
        <f t="shared" si="5"/>
        <v>-5854807.0499999998</v>
      </c>
    </row>
    <row r="159" spans="1:17" ht="14.45" customHeight="1" x14ac:dyDescent="0.25">
      <c r="A159" s="3" t="s">
        <v>656</v>
      </c>
      <c r="B159" s="3" t="s">
        <v>656</v>
      </c>
      <c r="C159" s="3" t="s">
        <v>673</v>
      </c>
      <c r="D159" s="3" t="s">
        <v>674</v>
      </c>
      <c r="E159" s="3" t="s">
        <v>675</v>
      </c>
      <c r="F159" s="3" t="s">
        <v>676</v>
      </c>
      <c r="G159" s="3" t="s">
        <v>677</v>
      </c>
      <c r="H159" s="3" t="s">
        <v>47</v>
      </c>
      <c r="I159" s="3" t="s">
        <v>678</v>
      </c>
      <c r="J159" s="29">
        <v>45672</v>
      </c>
      <c r="K159" s="29">
        <v>45702</v>
      </c>
      <c r="L159" s="2">
        <v>160442.26</v>
      </c>
      <c r="M159" s="29">
        <v>45685</v>
      </c>
      <c r="N159" s="39">
        <v>13</v>
      </c>
      <c r="O159" s="39">
        <v>-17</v>
      </c>
      <c r="P159" s="5">
        <f t="shared" si="4"/>
        <v>2085749.3800000001</v>
      </c>
      <c r="Q159" s="28">
        <f t="shared" si="5"/>
        <v>-2727518.42</v>
      </c>
    </row>
    <row r="160" spans="1:17" ht="14.45" customHeight="1" x14ac:dyDescent="0.25">
      <c r="A160" s="3" t="s">
        <v>656</v>
      </c>
      <c r="B160" s="3" t="s">
        <v>656</v>
      </c>
      <c r="C160" s="3" t="s">
        <v>679</v>
      </c>
      <c r="D160" s="3" t="s">
        <v>680</v>
      </c>
      <c r="E160" s="3" t="s">
        <v>681</v>
      </c>
      <c r="F160" s="3" t="s">
        <v>682</v>
      </c>
      <c r="G160" s="3" t="s">
        <v>90</v>
      </c>
      <c r="H160" s="3" t="s">
        <v>47</v>
      </c>
      <c r="I160" s="3" t="s">
        <v>683</v>
      </c>
      <c r="J160" s="29">
        <v>45670</v>
      </c>
      <c r="K160" s="29">
        <v>45700</v>
      </c>
      <c r="L160" s="2">
        <v>5454.07</v>
      </c>
      <c r="M160" s="29">
        <v>45747</v>
      </c>
      <c r="N160" s="39">
        <v>77</v>
      </c>
      <c r="O160" s="39">
        <v>47</v>
      </c>
      <c r="P160" s="5">
        <f t="shared" si="4"/>
        <v>419963.38999999996</v>
      </c>
      <c r="Q160" s="28">
        <f t="shared" si="5"/>
        <v>256341.28999999998</v>
      </c>
    </row>
    <row r="161" spans="1:17" ht="14.45" customHeight="1" x14ac:dyDescent="0.25">
      <c r="A161" s="3" t="s">
        <v>656</v>
      </c>
      <c r="B161" s="3" t="s">
        <v>656</v>
      </c>
      <c r="C161" s="3" t="s">
        <v>657</v>
      </c>
      <c r="D161" s="3" t="s">
        <v>658</v>
      </c>
      <c r="E161" s="3" t="s">
        <v>684</v>
      </c>
      <c r="F161" s="3" t="s">
        <v>685</v>
      </c>
      <c r="G161" s="3" t="s">
        <v>686</v>
      </c>
      <c r="H161" s="3" t="s">
        <v>47</v>
      </c>
      <c r="I161" s="3" t="s">
        <v>687</v>
      </c>
      <c r="J161" s="29">
        <v>45637</v>
      </c>
      <c r="K161" s="29">
        <v>45667</v>
      </c>
      <c r="L161" s="43">
        <v>54.75</v>
      </c>
      <c r="M161" s="29">
        <v>45747</v>
      </c>
      <c r="N161" s="39">
        <v>110</v>
      </c>
      <c r="O161" s="39">
        <v>80</v>
      </c>
      <c r="P161" s="5">
        <f t="shared" si="4"/>
        <v>6022.5</v>
      </c>
      <c r="Q161" s="28">
        <f t="shared" si="5"/>
        <v>4380</v>
      </c>
    </row>
    <row r="162" spans="1:17" ht="14.45" customHeight="1" x14ac:dyDescent="0.25">
      <c r="A162" s="3" t="s">
        <v>656</v>
      </c>
      <c r="B162" s="3" t="s">
        <v>656</v>
      </c>
      <c r="C162" s="3" t="s">
        <v>657</v>
      </c>
      <c r="D162" s="3" t="s">
        <v>658</v>
      </c>
      <c r="E162" s="3" t="s">
        <v>688</v>
      </c>
      <c r="F162" s="3" t="s">
        <v>689</v>
      </c>
      <c r="G162" s="3" t="s">
        <v>690</v>
      </c>
      <c r="H162" s="3" t="s">
        <v>47</v>
      </c>
      <c r="I162" s="3" t="s">
        <v>691</v>
      </c>
      <c r="J162" s="29">
        <v>45637</v>
      </c>
      <c r="K162" s="29">
        <v>45667</v>
      </c>
      <c r="L162" s="43">
        <v>150</v>
      </c>
      <c r="M162" s="29">
        <v>45747</v>
      </c>
      <c r="N162" s="39">
        <v>110</v>
      </c>
      <c r="O162" s="39">
        <v>80</v>
      </c>
      <c r="P162" s="5">
        <f t="shared" si="4"/>
        <v>16500</v>
      </c>
      <c r="Q162" s="28">
        <f t="shared" si="5"/>
        <v>12000</v>
      </c>
    </row>
    <row r="163" spans="1:17" ht="14.45" customHeight="1" x14ac:dyDescent="0.25">
      <c r="A163" s="3" t="s">
        <v>656</v>
      </c>
      <c r="B163" s="3" t="s">
        <v>656</v>
      </c>
      <c r="C163" s="3" t="s">
        <v>657</v>
      </c>
      <c r="D163" s="3" t="s">
        <v>658</v>
      </c>
      <c r="E163" s="3" t="s">
        <v>692</v>
      </c>
      <c r="F163" s="3" t="s">
        <v>693</v>
      </c>
      <c r="G163" s="3" t="s">
        <v>694</v>
      </c>
      <c r="H163" s="3" t="s">
        <v>47</v>
      </c>
      <c r="I163" s="3" t="s">
        <v>695</v>
      </c>
      <c r="J163" s="29">
        <v>45637</v>
      </c>
      <c r="K163" s="29">
        <v>45667</v>
      </c>
      <c r="L163" s="43">
        <v>545.1</v>
      </c>
      <c r="M163" s="29">
        <v>45747</v>
      </c>
      <c r="N163" s="39">
        <v>110</v>
      </c>
      <c r="O163" s="39">
        <v>80</v>
      </c>
      <c r="P163" s="5">
        <f t="shared" si="4"/>
        <v>59961</v>
      </c>
      <c r="Q163" s="28">
        <f t="shared" si="5"/>
        <v>43608</v>
      </c>
    </row>
    <row r="164" spans="1:17" ht="14.45" customHeight="1" x14ac:dyDescent="0.25">
      <c r="A164" s="3" t="s">
        <v>656</v>
      </c>
      <c r="B164" s="3" t="s">
        <v>656</v>
      </c>
      <c r="C164" s="3" t="s">
        <v>696</v>
      </c>
      <c r="D164" s="3" t="s">
        <v>697</v>
      </c>
      <c r="E164" s="3" t="s">
        <v>698</v>
      </c>
      <c r="F164" s="3" t="s">
        <v>699</v>
      </c>
      <c r="G164" s="3" t="s">
        <v>700</v>
      </c>
      <c r="H164" s="3" t="s">
        <v>47</v>
      </c>
      <c r="I164" s="3" t="s">
        <v>701</v>
      </c>
      <c r="J164" s="29">
        <v>45680</v>
      </c>
      <c r="K164" s="29">
        <v>45710</v>
      </c>
      <c r="L164" s="2">
        <v>30874.89</v>
      </c>
      <c r="M164" s="29">
        <v>45719</v>
      </c>
      <c r="N164" s="39">
        <v>39</v>
      </c>
      <c r="O164" s="39">
        <v>9</v>
      </c>
      <c r="P164" s="5">
        <f t="shared" si="4"/>
        <v>1204120.71</v>
      </c>
      <c r="Q164" s="28">
        <f t="shared" si="5"/>
        <v>277874.01</v>
      </c>
    </row>
    <row r="165" spans="1:17" ht="14.45" customHeight="1" x14ac:dyDescent="0.25">
      <c r="A165" s="3" t="s">
        <v>656</v>
      </c>
      <c r="B165" s="3" t="s">
        <v>656</v>
      </c>
      <c r="C165" s="3" t="s">
        <v>702</v>
      </c>
      <c r="D165" s="3" t="s">
        <v>703</v>
      </c>
      <c r="E165" s="3" t="s">
        <v>704</v>
      </c>
      <c r="F165" s="3" t="s">
        <v>705</v>
      </c>
      <c r="G165" s="3" t="s">
        <v>706</v>
      </c>
      <c r="H165" s="3" t="s">
        <v>47</v>
      </c>
      <c r="I165" s="3" t="s">
        <v>707</v>
      </c>
      <c r="J165" s="29">
        <v>45712</v>
      </c>
      <c r="K165" s="29">
        <v>45742</v>
      </c>
      <c r="L165" s="43">
        <v>350</v>
      </c>
      <c r="M165" s="29">
        <v>45747</v>
      </c>
      <c r="N165" s="39">
        <v>35</v>
      </c>
      <c r="O165" s="39">
        <v>5</v>
      </c>
      <c r="P165" s="5">
        <f t="shared" si="4"/>
        <v>12250</v>
      </c>
      <c r="Q165" s="28">
        <f t="shared" si="5"/>
        <v>1750</v>
      </c>
    </row>
    <row r="166" spans="1:17" ht="14.45" customHeight="1" x14ac:dyDescent="0.25">
      <c r="A166" s="3" t="s">
        <v>656</v>
      </c>
      <c r="B166" s="3" t="s">
        <v>656</v>
      </c>
      <c r="C166" s="3" t="s">
        <v>708</v>
      </c>
      <c r="D166" s="3" t="s">
        <v>709</v>
      </c>
      <c r="E166" s="3" t="s">
        <v>710</v>
      </c>
      <c r="F166" s="3" t="s">
        <v>711</v>
      </c>
      <c r="G166" s="3" t="s">
        <v>90</v>
      </c>
      <c r="H166" s="3" t="s">
        <v>47</v>
      </c>
      <c r="I166" s="3" t="s">
        <v>712</v>
      </c>
      <c r="J166" s="29">
        <v>45679</v>
      </c>
      <c r="K166" s="29">
        <v>45709</v>
      </c>
      <c r="L166" s="43">
        <v>72.31</v>
      </c>
      <c r="M166" s="29">
        <v>45719</v>
      </c>
      <c r="N166" s="39">
        <v>40</v>
      </c>
      <c r="O166" s="39">
        <v>10</v>
      </c>
      <c r="P166" s="5">
        <f t="shared" si="4"/>
        <v>2892.4</v>
      </c>
      <c r="Q166" s="28">
        <f t="shared" si="5"/>
        <v>723.1</v>
      </c>
    </row>
    <row r="167" spans="1:17" ht="14.45" customHeight="1" x14ac:dyDescent="0.25">
      <c r="A167" s="3" t="s">
        <v>656</v>
      </c>
      <c r="B167" s="3" t="s">
        <v>656</v>
      </c>
      <c r="C167" s="3" t="s">
        <v>713</v>
      </c>
      <c r="D167" s="3" t="s">
        <v>714</v>
      </c>
      <c r="E167" s="3" t="s">
        <v>715</v>
      </c>
      <c r="F167" s="3" t="s">
        <v>716</v>
      </c>
      <c r="G167" s="3" t="s">
        <v>717</v>
      </c>
      <c r="H167" s="3" t="s">
        <v>47</v>
      </c>
      <c r="I167" s="3" t="s">
        <v>718</v>
      </c>
      <c r="J167" s="29">
        <v>45645</v>
      </c>
      <c r="K167" s="29">
        <v>45675</v>
      </c>
      <c r="L167" s="2">
        <v>29654.16</v>
      </c>
      <c r="M167" s="29">
        <v>45691</v>
      </c>
      <c r="N167" s="39">
        <v>46</v>
      </c>
      <c r="O167" s="39">
        <v>16</v>
      </c>
      <c r="P167" s="5">
        <f t="shared" si="4"/>
        <v>1364091.36</v>
      </c>
      <c r="Q167" s="28">
        <f t="shared" si="5"/>
        <v>474466.56</v>
      </c>
    </row>
    <row r="168" spans="1:17" ht="14.45" customHeight="1" x14ac:dyDescent="0.25">
      <c r="A168" s="3" t="s">
        <v>656</v>
      </c>
      <c r="B168" s="3" t="s">
        <v>656</v>
      </c>
      <c r="C168" s="3" t="s">
        <v>719</v>
      </c>
      <c r="D168" s="3" t="s">
        <v>720</v>
      </c>
      <c r="E168" s="3" t="s">
        <v>721</v>
      </c>
      <c r="F168" s="3" t="s">
        <v>722</v>
      </c>
      <c r="G168" s="3" t="s">
        <v>723</v>
      </c>
      <c r="H168" s="3" t="s">
        <v>47</v>
      </c>
      <c r="I168" s="3" t="s">
        <v>724</v>
      </c>
      <c r="J168" s="29">
        <v>45644</v>
      </c>
      <c r="K168" s="29">
        <v>45674</v>
      </c>
      <c r="L168" s="2">
        <v>23898.26</v>
      </c>
      <c r="M168" s="29">
        <v>45713</v>
      </c>
      <c r="N168" s="39">
        <v>69</v>
      </c>
      <c r="O168" s="39">
        <v>39</v>
      </c>
      <c r="P168" s="5">
        <f t="shared" si="4"/>
        <v>1648979.94</v>
      </c>
      <c r="Q168" s="28">
        <f t="shared" si="5"/>
        <v>932032.1399999999</v>
      </c>
    </row>
    <row r="169" spans="1:17" ht="14.45" customHeight="1" x14ac:dyDescent="0.25">
      <c r="A169" s="3" t="s">
        <v>656</v>
      </c>
      <c r="B169" s="3" t="s">
        <v>656</v>
      </c>
      <c r="C169" s="3" t="s">
        <v>657</v>
      </c>
      <c r="D169" s="3" t="s">
        <v>658</v>
      </c>
      <c r="E169" s="3" t="s">
        <v>725</v>
      </c>
      <c r="F169" s="3" t="s">
        <v>726</v>
      </c>
      <c r="G169" s="3" t="s">
        <v>727</v>
      </c>
      <c r="H169" s="3" t="s">
        <v>47</v>
      </c>
      <c r="I169" s="3" t="s">
        <v>728</v>
      </c>
      <c r="J169" s="29">
        <v>45637</v>
      </c>
      <c r="K169" s="29">
        <v>45667</v>
      </c>
      <c r="L169" s="43">
        <v>777.95</v>
      </c>
      <c r="M169" s="29">
        <v>45747</v>
      </c>
      <c r="N169" s="39">
        <v>110</v>
      </c>
      <c r="O169" s="39">
        <v>80</v>
      </c>
      <c r="P169" s="5">
        <f t="shared" si="4"/>
        <v>85574.5</v>
      </c>
      <c r="Q169" s="28">
        <f t="shared" si="5"/>
        <v>62236</v>
      </c>
    </row>
    <row r="170" spans="1:17" ht="14.45" customHeight="1" x14ac:dyDescent="0.25">
      <c r="A170" s="3" t="s">
        <v>656</v>
      </c>
      <c r="B170" s="3" t="s">
        <v>656</v>
      </c>
      <c r="C170" s="3" t="s">
        <v>729</v>
      </c>
      <c r="D170" s="3" t="s">
        <v>730</v>
      </c>
      <c r="E170" s="3" t="s">
        <v>731</v>
      </c>
      <c r="F170" s="3" t="s">
        <v>732</v>
      </c>
      <c r="G170" s="3" t="s">
        <v>733</v>
      </c>
      <c r="H170" s="3" t="s">
        <v>47</v>
      </c>
      <c r="I170" s="3" t="s">
        <v>734</v>
      </c>
      <c r="J170" s="29">
        <v>45700</v>
      </c>
      <c r="K170" s="29">
        <v>45730</v>
      </c>
      <c r="L170" s="2">
        <v>11857.2</v>
      </c>
      <c r="M170" s="29">
        <v>45733</v>
      </c>
      <c r="N170" s="39">
        <v>33</v>
      </c>
      <c r="O170" s="39">
        <v>3</v>
      </c>
      <c r="P170" s="5">
        <f t="shared" si="4"/>
        <v>391287.60000000003</v>
      </c>
      <c r="Q170" s="28">
        <f t="shared" si="5"/>
        <v>35571.600000000006</v>
      </c>
    </row>
    <row r="171" spans="1:17" ht="14.45" customHeight="1" x14ac:dyDescent="0.25">
      <c r="A171" s="3" t="s">
        <v>656</v>
      </c>
      <c r="B171" s="3" t="s">
        <v>656</v>
      </c>
      <c r="C171" s="3" t="s">
        <v>735</v>
      </c>
      <c r="D171" s="3" t="s">
        <v>736</v>
      </c>
      <c r="E171" s="3" t="s">
        <v>737</v>
      </c>
      <c r="F171" s="3" t="s">
        <v>738</v>
      </c>
      <c r="G171" s="3" t="s">
        <v>59</v>
      </c>
      <c r="H171" s="3" t="s">
        <v>47</v>
      </c>
      <c r="I171" s="3" t="s">
        <v>739</v>
      </c>
      <c r="J171" s="29">
        <v>45679</v>
      </c>
      <c r="K171" s="29">
        <v>45709</v>
      </c>
      <c r="L171" s="2">
        <v>41287.019999999997</v>
      </c>
      <c r="M171" s="29">
        <v>45719</v>
      </c>
      <c r="N171" s="39">
        <v>40</v>
      </c>
      <c r="O171" s="39">
        <v>10</v>
      </c>
      <c r="P171" s="5">
        <f t="shared" si="4"/>
        <v>1651480.7999999998</v>
      </c>
      <c r="Q171" s="28">
        <f t="shared" si="5"/>
        <v>412870.19999999995</v>
      </c>
    </row>
    <row r="172" spans="1:17" ht="14.45" customHeight="1" x14ac:dyDescent="0.25">
      <c r="A172" s="3" t="s">
        <v>656</v>
      </c>
      <c r="B172" s="3" t="s">
        <v>656</v>
      </c>
      <c r="C172" s="3" t="s">
        <v>657</v>
      </c>
      <c r="D172" s="3" t="s">
        <v>658</v>
      </c>
      <c r="E172" s="3" t="s">
        <v>740</v>
      </c>
      <c r="F172" s="3" t="s">
        <v>741</v>
      </c>
      <c r="G172" s="3" t="s">
        <v>742</v>
      </c>
      <c r="H172" s="3" t="s">
        <v>47</v>
      </c>
      <c r="I172" s="3" t="s">
        <v>743</v>
      </c>
      <c r="J172" s="29">
        <v>45636</v>
      </c>
      <c r="K172" s="29">
        <v>45666</v>
      </c>
      <c r="L172" s="43">
        <v>603.08000000000004</v>
      </c>
      <c r="M172" s="29">
        <v>45747</v>
      </c>
      <c r="N172" s="39">
        <v>111</v>
      </c>
      <c r="O172" s="39">
        <v>81</v>
      </c>
      <c r="P172" s="5">
        <f t="shared" si="4"/>
        <v>66941.88</v>
      </c>
      <c r="Q172" s="28">
        <f t="shared" si="5"/>
        <v>48849.48</v>
      </c>
    </row>
    <row r="173" spans="1:17" ht="14.45" customHeight="1" x14ac:dyDescent="0.25">
      <c r="A173" s="3" t="s">
        <v>656</v>
      </c>
      <c r="B173" s="3" t="s">
        <v>656</v>
      </c>
      <c r="C173" s="3" t="s">
        <v>657</v>
      </c>
      <c r="D173" s="3" t="s">
        <v>658</v>
      </c>
      <c r="E173" s="3" t="s">
        <v>744</v>
      </c>
      <c r="F173" s="3" t="s">
        <v>745</v>
      </c>
      <c r="G173" s="3" t="s">
        <v>746</v>
      </c>
      <c r="H173" s="3" t="s">
        <v>47</v>
      </c>
      <c r="I173" s="3" t="s">
        <v>747</v>
      </c>
      <c r="J173" s="29">
        <v>45637</v>
      </c>
      <c r="K173" s="29">
        <v>45667</v>
      </c>
      <c r="L173" s="2">
        <v>2576.66</v>
      </c>
      <c r="M173" s="29">
        <v>45747</v>
      </c>
      <c r="N173" s="39">
        <v>110</v>
      </c>
      <c r="O173" s="39">
        <v>80</v>
      </c>
      <c r="P173" s="5">
        <f t="shared" si="4"/>
        <v>283432.59999999998</v>
      </c>
      <c r="Q173" s="28">
        <f t="shared" si="5"/>
        <v>206132.8</v>
      </c>
    </row>
    <row r="174" spans="1:17" ht="14.45" customHeight="1" x14ac:dyDescent="0.25">
      <c r="A174" s="3" t="s">
        <v>656</v>
      </c>
      <c r="B174" s="3" t="s">
        <v>656</v>
      </c>
      <c r="C174" s="3" t="s">
        <v>657</v>
      </c>
      <c r="D174" s="3" t="s">
        <v>658</v>
      </c>
      <c r="E174" s="3" t="s">
        <v>748</v>
      </c>
      <c r="F174" s="3" t="s">
        <v>749</v>
      </c>
      <c r="G174" s="3" t="s">
        <v>750</v>
      </c>
      <c r="H174" s="3" t="s">
        <v>47</v>
      </c>
      <c r="I174" s="3" t="s">
        <v>751</v>
      </c>
      <c r="J174" s="29">
        <v>45636</v>
      </c>
      <c r="K174" s="29">
        <v>45666</v>
      </c>
      <c r="L174" s="2">
        <v>1288.33</v>
      </c>
      <c r="M174" s="29">
        <v>45747</v>
      </c>
      <c r="N174" s="39">
        <v>111</v>
      </c>
      <c r="O174" s="39">
        <v>81</v>
      </c>
      <c r="P174" s="5">
        <f t="shared" si="4"/>
        <v>143004.63</v>
      </c>
      <c r="Q174" s="28">
        <f t="shared" si="5"/>
        <v>104354.73</v>
      </c>
    </row>
    <row r="175" spans="1:17" ht="14.45" customHeight="1" x14ac:dyDescent="0.25">
      <c r="A175" s="3" t="s">
        <v>656</v>
      </c>
      <c r="B175" s="3" t="s">
        <v>656</v>
      </c>
      <c r="C175" s="3" t="s">
        <v>752</v>
      </c>
      <c r="D175" s="3" t="s">
        <v>753</v>
      </c>
      <c r="E175" s="3" t="s">
        <v>754</v>
      </c>
      <c r="F175" s="3" t="s">
        <v>755</v>
      </c>
      <c r="G175" s="3" t="s">
        <v>756</v>
      </c>
      <c r="H175" s="3" t="s">
        <v>47</v>
      </c>
      <c r="I175" s="3" t="s">
        <v>757</v>
      </c>
      <c r="J175" s="29">
        <v>45688</v>
      </c>
      <c r="K175" s="29">
        <v>45718</v>
      </c>
      <c r="L175" s="2">
        <v>11581.48</v>
      </c>
      <c r="M175" s="29">
        <v>45720</v>
      </c>
      <c r="N175" s="39">
        <v>32</v>
      </c>
      <c r="O175" s="39">
        <v>2</v>
      </c>
      <c r="P175" s="5">
        <f t="shared" si="4"/>
        <v>370607.35999999999</v>
      </c>
      <c r="Q175" s="28">
        <f t="shared" si="5"/>
        <v>23162.959999999999</v>
      </c>
    </row>
    <row r="176" spans="1:17" ht="14.45" customHeight="1" x14ac:dyDescent="0.25">
      <c r="A176" s="3" t="s">
        <v>656</v>
      </c>
      <c r="B176" s="3" t="s">
        <v>656</v>
      </c>
      <c r="C176" s="3" t="s">
        <v>657</v>
      </c>
      <c r="D176" s="3" t="s">
        <v>658</v>
      </c>
      <c r="E176" s="3" t="s">
        <v>758</v>
      </c>
      <c r="F176" s="3" t="s">
        <v>759</v>
      </c>
      <c r="G176" s="3" t="s">
        <v>760</v>
      </c>
      <c r="H176" s="3" t="s">
        <v>47</v>
      </c>
      <c r="I176" s="3" t="s">
        <v>761</v>
      </c>
      <c r="J176" s="29">
        <v>45637</v>
      </c>
      <c r="K176" s="29">
        <v>45667</v>
      </c>
      <c r="L176" s="43">
        <v>123.09</v>
      </c>
      <c r="M176" s="29">
        <v>45747</v>
      </c>
      <c r="N176" s="39">
        <v>110</v>
      </c>
      <c r="O176" s="39">
        <v>80</v>
      </c>
      <c r="P176" s="5">
        <f t="shared" si="4"/>
        <v>13539.9</v>
      </c>
      <c r="Q176" s="28">
        <f t="shared" si="5"/>
        <v>9847.2000000000007</v>
      </c>
    </row>
    <row r="177" spans="1:17" ht="14.45" customHeight="1" x14ac:dyDescent="0.25">
      <c r="A177" s="3" t="s">
        <v>656</v>
      </c>
      <c r="B177" s="3" t="s">
        <v>656</v>
      </c>
      <c r="C177" s="3" t="s">
        <v>657</v>
      </c>
      <c r="D177" s="3" t="s">
        <v>658</v>
      </c>
      <c r="E177" s="3" t="s">
        <v>762</v>
      </c>
      <c r="F177" s="3" t="s">
        <v>763</v>
      </c>
      <c r="G177" s="3" t="s">
        <v>764</v>
      </c>
      <c r="H177" s="3" t="s">
        <v>47</v>
      </c>
      <c r="I177" s="3" t="s">
        <v>765</v>
      </c>
      <c r="J177" s="29">
        <v>45637</v>
      </c>
      <c r="K177" s="29">
        <v>45667</v>
      </c>
      <c r="L177" s="43">
        <v>27.9</v>
      </c>
      <c r="M177" s="29">
        <v>45747</v>
      </c>
      <c r="N177" s="39">
        <v>110</v>
      </c>
      <c r="O177" s="39">
        <v>80</v>
      </c>
      <c r="P177" s="5">
        <f t="shared" si="4"/>
        <v>3069</v>
      </c>
      <c r="Q177" s="28">
        <f t="shared" si="5"/>
        <v>2232</v>
      </c>
    </row>
    <row r="178" spans="1:17" ht="14.45" customHeight="1" x14ac:dyDescent="0.25">
      <c r="A178" s="3" t="s">
        <v>656</v>
      </c>
      <c r="B178" s="3" t="s">
        <v>656</v>
      </c>
      <c r="C178" s="3" t="s">
        <v>657</v>
      </c>
      <c r="D178" s="3" t="s">
        <v>658</v>
      </c>
      <c r="E178" s="3" t="s">
        <v>766</v>
      </c>
      <c r="F178" s="3" t="s">
        <v>767</v>
      </c>
      <c r="G178" s="3" t="s">
        <v>768</v>
      </c>
      <c r="H178" s="3" t="s">
        <v>47</v>
      </c>
      <c r="I178" s="3" t="s">
        <v>769</v>
      </c>
      <c r="J178" s="29">
        <v>45636</v>
      </c>
      <c r="K178" s="29">
        <v>45666</v>
      </c>
      <c r="L178" s="43">
        <v>228.46</v>
      </c>
      <c r="M178" s="29">
        <v>45747</v>
      </c>
      <c r="N178" s="39">
        <v>111</v>
      </c>
      <c r="O178" s="39">
        <v>81</v>
      </c>
      <c r="P178" s="5">
        <f t="shared" si="4"/>
        <v>25359.06</v>
      </c>
      <c r="Q178" s="28">
        <f t="shared" si="5"/>
        <v>18505.260000000002</v>
      </c>
    </row>
    <row r="179" spans="1:17" ht="14.45" customHeight="1" x14ac:dyDescent="0.25">
      <c r="A179" s="3" t="s">
        <v>656</v>
      </c>
      <c r="B179" s="3" t="s">
        <v>656</v>
      </c>
      <c r="C179" s="3" t="s">
        <v>770</v>
      </c>
      <c r="D179" s="3" t="s">
        <v>771</v>
      </c>
      <c r="E179" s="3" t="s">
        <v>772</v>
      </c>
      <c r="F179" s="3" t="s">
        <v>773</v>
      </c>
      <c r="G179" s="3" t="s">
        <v>90</v>
      </c>
      <c r="H179" s="3" t="s">
        <v>47</v>
      </c>
      <c r="I179" s="3" t="s">
        <v>774</v>
      </c>
      <c r="J179" s="29">
        <v>45666</v>
      </c>
      <c r="K179" s="29">
        <v>45696</v>
      </c>
      <c r="L179" s="2">
        <v>65818.33</v>
      </c>
      <c r="M179" s="29">
        <v>45709</v>
      </c>
      <c r="N179" s="39">
        <v>43</v>
      </c>
      <c r="O179" s="39">
        <v>13</v>
      </c>
      <c r="P179" s="5">
        <f t="shared" si="4"/>
        <v>2830188.19</v>
      </c>
      <c r="Q179" s="28">
        <f t="shared" si="5"/>
        <v>855638.29</v>
      </c>
    </row>
    <row r="180" spans="1:17" ht="14.45" customHeight="1" x14ac:dyDescent="0.25">
      <c r="A180" s="3" t="s">
        <v>656</v>
      </c>
      <c r="B180" s="3" t="s">
        <v>656</v>
      </c>
      <c r="C180" s="3" t="s">
        <v>775</v>
      </c>
      <c r="D180" s="3" t="s">
        <v>776</v>
      </c>
      <c r="E180" s="3" t="s">
        <v>777</v>
      </c>
      <c r="F180" s="3" t="s">
        <v>778</v>
      </c>
      <c r="G180" s="3" t="s">
        <v>779</v>
      </c>
      <c r="H180" s="3" t="s">
        <v>47</v>
      </c>
      <c r="I180" s="3" t="s">
        <v>780</v>
      </c>
      <c r="J180" s="29">
        <v>45643</v>
      </c>
      <c r="K180" s="29">
        <v>45673</v>
      </c>
      <c r="L180" s="2">
        <v>4452.07</v>
      </c>
      <c r="M180" s="29">
        <v>45691</v>
      </c>
      <c r="N180" s="39">
        <v>48</v>
      </c>
      <c r="O180" s="39">
        <v>18</v>
      </c>
      <c r="P180" s="5">
        <f t="shared" si="4"/>
        <v>213699.36</v>
      </c>
      <c r="Q180" s="28">
        <f t="shared" si="5"/>
        <v>80137.259999999995</v>
      </c>
    </row>
    <row r="181" spans="1:17" ht="14.45" customHeight="1" x14ac:dyDescent="0.25">
      <c r="A181" s="3" t="s">
        <v>656</v>
      </c>
      <c r="B181" s="3" t="s">
        <v>656</v>
      </c>
      <c r="C181" s="3" t="s">
        <v>781</v>
      </c>
      <c r="D181" s="3" t="s">
        <v>782</v>
      </c>
      <c r="E181" s="3" t="s">
        <v>783</v>
      </c>
      <c r="F181" s="3" t="s">
        <v>784</v>
      </c>
      <c r="G181" s="3" t="s">
        <v>785</v>
      </c>
      <c r="H181" s="3" t="s">
        <v>47</v>
      </c>
      <c r="I181" s="3" t="s">
        <v>786</v>
      </c>
      <c r="J181" s="29">
        <v>45667</v>
      </c>
      <c r="K181" s="29">
        <v>45697</v>
      </c>
      <c r="L181" s="2">
        <v>4320</v>
      </c>
      <c r="M181" s="29">
        <v>45747</v>
      </c>
      <c r="N181" s="39">
        <v>80</v>
      </c>
      <c r="O181" s="39">
        <v>50</v>
      </c>
      <c r="P181" s="5">
        <f t="shared" si="4"/>
        <v>345600</v>
      </c>
      <c r="Q181" s="28">
        <f t="shared" si="5"/>
        <v>216000</v>
      </c>
    </row>
    <row r="182" spans="1:17" ht="14.45" customHeight="1" x14ac:dyDescent="0.25">
      <c r="A182" s="3" t="s">
        <v>656</v>
      </c>
      <c r="B182" s="3" t="s">
        <v>656</v>
      </c>
      <c r="C182" s="3" t="s">
        <v>787</v>
      </c>
      <c r="D182" s="3" t="s">
        <v>788</v>
      </c>
      <c r="E182" s="3" t="s">
        <v>789</v>
      </c>
      <c r="F182" s="3" t="s">
        <v>790</v>
      </c>
      <c r="G182" s="3" t="s">
        <v>791</v>
      </c>
      <c r="H182" s="3" t="s">
        <v>47</v>
      </c>
      <c r="I182" s="3" t="s">
        <v>792</v>
      </c>
      <c r="J182" s="29">
        <v>45659</v>
      </c>
      <c r="K182" s="29">
        <v>45689</v>
      </c>
      <c r="L182" s="2">
        <v>1033.3</v>
      </c>
      <c r="M182" s="29">
        <v>45705</v>
      </c>
      <c r="N182" s="39">
        <v>46</v>
      </c>
      <c r="O182" s="39">
        <v>16</v>
      </c>
      <c r="P182" s="5">
        <f t="shared" si="4"/>
        <v>47531.799999999996</v>
      </c>
      <c r="Q182" s="28">
        <f t="shared" si="5"/>
        <v>16532.8</v>
      </c>
    </row>
    <row r="183" spans="1:17" ht="14.45" customHeight="1" x14ac:dyDescent="0.25">
      <c r="A183" s="3" t="s">
        <v>656</v>
      </c>
      <c r="B183" s="3" t="s">
        <v>656</v>
      </c>
      <c r="C183" s="3" t="s">
        <v>787</v>
      </c>
      <c r="D183" s="3" t="s">
        <v>788</v>
      </c>
      <c r="E183" s="3" t="s">
        <v>793</v>
      </c>
      <c r="F183" s="3" t="s">
        <v>794</v>
      </c>
      <c r="G183" s="3" t="s">
        <v>795</v>
      </c>
      <c r="H183" s="3" t="s">
        <v>47</v>
      </c>
      <c r="I183" s="3" t="s">
        <v>796</v>
      </c>
      <c r="J183" s="29">
        <v>45630</v>
      </c>
      <c r="K183" s="29">
        <v>45660</v>
      </c>
      <c r="L183" s="2">
        <v>2701</v>
      </c>
      <c r="M183" s="29">
        <v>45705</v>
      </c>
      <c r="N183" s="39">
        <v>75</v>
      </c>
      <c r="O183" s="39">
        <v>45</v>
      </c>
      <c r="P183" s="5">
        <f t="shared" si="4"/>
        <v>202575</v>
      </c>
      <c r="Q183" s="28">
        <f t="shared" si="5"/>
        <v>121545</v>
      </c>
    </row>
    <row r="184" spans="1:17" ht="14.45" customHeight="1" x14ac:dyDescent="0.25">
      <c r="A184" s="3" t="s">
        <v>656</v>
      </c>
      <c r="B184" s="3" t="s">
        <v>656</v>
      </c>
      <c r="C184" s="3" t="s">
        <v>797</v>
      </c>
      <c r="D184" s="3" t="s">
        <v>798</v>
      </c>
      <c r="E184" s="3" t="s">
        <v>799</v>
      </c>
      <c r="F184" s="3" t="s">
        <v>800</v>
      </c>
      <c r="G184" s="3" t="s">
        <v>801</v>
      </c>
      <c r="H184" s="3" t="s">
        <v>47</v>
      </c>
      <c r="I184" s="3" t="s">
        <v>802</v>
      </c>
      <c r="J184" s="29">
        <v>45667</v>
      </c>
      <c r="K184" s="29">
        <v>45697</v>
      </c>
      <c r="L184" s="2">
        <v>4044</v>
      </c>
      <c r="M184" s="29">
        <v>45709</v>
      </c>
      <c r="N184" s="39">
        <v>42</v>
      </c>
      <c r="O184" s="39">
        <v>12</v>
      </c>
      <c r="P184" s="5">
        <f t="shared" si="4"/>
        <v>169848</v>
      </c>
      <c r="Q184" s="28">
        <f t="shared" si="5"/>
        <v>48528</v>
      </c>
    </row>
    <row r="185" spans="1:17" ht="14.45" customHeight="1" x14ac:dyDescent="0.25">
      <c r="A185" s="3" t="s">
        <v>656</v>
      </c>
      <c r="B185" s="3" t="s">
        <v>656</v>
      </c>
      <c r="C185" s="3" t="s">
        <v>803</v>
      </c>
      <c r="D185" s="3" t="s">
        <v>804</v>
      </c>
      <c r="E185" s="3" t="s">
        <v>805</v>
      </c>
      <c r="F185" s="3" t="s">
        <v>806</v>
      </c>
      <c r="G185" s="3" t="s">
        <v>807</v>
      </c>
      <c r="H185" s="3" t="s">
        <v>47</v>
      </c>
      <c r="I185" s="3" t="s">
        <v>808</v>
      </c>
      <c r="J185" s="29">
        <v>45629</v>
      </c>
      <c r="K185" s="29">
        <v>45659</v>
      </c>
      <c r="L185" s="43">
        <v>803.81</v>
      </c>
      <c r="M185" s="29">
        <v>45708</v>
      </c>
      <c r="N185" s="39">
        <v>79</v>
      </c>
      <c r="O185" s="39">
        <v>49</v>
      </c>
      <c r="P185" s="5">
        <f t="shared" si="4"/>
        <v>63500.99</v>
      </c>
      <c r="Q185" s="28">
        <f t="shared" si="5"/>
        <v>39386.689999999995</v>
      </c>
    </row>
    <row r="186" spans="1:17" ht="14.45" customHeight="1" x14ac:dyDescent="0.25">
      <c r="A186" s="3" t="s">
        <v>656</v>
      </c>
      <c r="B186" s="3" t="s">
        <v>656</v>
      </c>
      <c r="C186" s="3" t="s">
        <v>809</v>
      </c>
      <c r="D186" s="3" t="s">
        <v>810</v>
      </c>
      <c r="E186" s="3" t="s">
        <v>811</v>
      </c>
      <c r="F186" s="3" t="s">
        <v>812</v>
      </c>
      <c r="G186" s="3" t="s">
        <v>813</v>
      </c>
      <c r="H186" s="3" t="s">
        <v>47</v>
      </c>
      <c r="I186" s="3" t="s">
        <v>814</v>
      </c>
      <c r="J186" s="29">
        <v>45636</v>
      </c>
      <c r="K186" s="29">
        <v>45666</v>
      </c>
      <c r="L186" s="2">
        <v>61517.59</v>
      </c>
      <c r="M186" s="29">
        <v>45713</v>
      </c>
      <c r="N186" s="39">
        <v>77</v>
      </c>
      <c r="O186" s="39">
        <v>47</v>
      </c>
      <c r="P186" s="5">
        <f t="shared" si="4"/>
        <v>4736854.43</v>
      </c>
      <c r="Q186" s="28">
        <f t="shared" si="5"/>
        <v>2891326.73</v>
      </c>
    </row>
    <row r="187" spans="1:17" ht="14.45" customHeight="1" x14ac:dyDescent="0.25">
      <c r="A187" s="3" t="s">
        <v>656</v>
      </c>
      <c r="B187" s="3" t="s">
        <v>656</v>
      </c>
      <c r="C187" s="3" t="s">
        <v>673</v>
      </c>
      <c r="D187" s="3" t="s">
        <v>674</v>
      </c>
      <c r="E187" s="3" t="s">
        <v>815</v>
      </c>
      <c r="F187" s="3" t="s">
        <v>816</v>
      </c>
      <c r="G187" s="3" t="s">
        <v>817</v>
      </c>
      <c r="H187" s="3" t="s">
        <v>47</v>
      </c>
      <c r="I187" s="3" t="s">
        <v>818</v>
      </c>
      <c r="J187" s="29">
        <v>45672</v>
      </c>
      <c r="K187" s="29">
        <v>45702</v>
      </c>
      <c r="L187" s="2">
        <v>61183.35</v>
      </c>
      <c r="M187" s="29">
        <v>45685</v>
      </c>
      <c r="N187" s="39">
        <v>13</v>
      </c>
      <c r="O187" s="39">
        <v>-17</v>
      </c>
      <c r="P187" s="5">
        <f t="shared" si="4"/>
        <v>795383.54999999993</v>
      </c>
      <c r="Q187" s="28">
        <f t="shared" si="5"/>
        <v>-1040116.95</v>
      </c>
    </row>
    <row r="188" spans="1:17" ht="14.45" customHeight="1" x14ac:dyDescent="0.25">
      <c r="A188" s="3" t="s">
        <v>656</v>
      </c>
      <c r="B188" s="3" t="s">
        <v>656</v>
      </c>
      <c r="C188" s="3" t="s">
        <v>657</v>
      </c>
      <c r="D188" s="3" t="s">
        <v>658</v>
      </c>
      <c r="E188" s="3" t="s">
        <v>819</v>
      </c>
      <c r="F188" s="3" t="s">
        <v>820</v>
      </c>
      <c r="G188" s="3" t="s">
        <v>821</v>
      </c>
      <c r="H188" s="3" t="s">
        <v>47</v>
      </c>
      <c r="I188" s="3" t="s">
        <v>769</v>
      </c>
      <c r="J188" s="29">
        <v>45637</v>
      </c>
      <c r="K188" s="29">
        <v>45667</v>
      </c>
      <c r="L188" s="43">
        <v>228.46</v>
      </c>
      <c r="M188" s="29">
        <v>45747</v>
      </c>
      <c r="N188" s="39">
        <v>110</v>
      </c>
      <c r="O188" s="39">
        <v>80</v>
      </c>
      <c r="P188" s="5">
        <f t="shared" si="4"/>
        <v>25130.600000000002</v>
      </c>
      <c r="Q188" s="28">
        <f t="shared" si="5"/>
        <v>18276.8</v>
      </c>
    </row>
    <row r="189" spans="1:17" ht="14.45" customHeight="1" x14ac:dyDescent="0.25">
      <c r="A189" s="3" t="s">
        <v>656</v>
      </c>
      <c r="B189" s="3" t="s">
        <v>656</v>
      </c>
      <c r="C189" s="3" t="s">
        <v>657</v>
      </c>
      <c r="D189" s="3" t="s">
        <v>658</v>
      </c>
      <c r="E189" s="3" t="s">
        <v>822</v>
      </c>
      <c r="F189" s="3" t="s">
        <v>823</v>
      </c>
      <c r="G189" s="3" t="s">
        <v>824</v>
      </c>
      <c r="H189" s="3" t="s">
        <v>47</v>
      </c>
      <c r="I189" s="3" t="s">
        <v>825</v>
      </c>
      <c r="J189" s="29">
        <v>45636</v>
      </c>
      <c r="K189" s="29">
        <v>45666</v>
      </c>
      <c r="L189" s="43">
        <v>109.5</v>
      </c>
      <c r="M189" s="29">
        <v>45747</v>
      </c>
      <c r="N189" s="39">
        <v>111</v>
      </c>
      <c r="O189" s="39">
        <v>81</v>
      </c>
      <c r="P189" s="5">
        <f t="shared" si="4"/>
        <v>12154.5</v>
      </c>
      <c r="Q189" s="28">
        <f t="shared" si="5"/>
        <v>8869.5</v>
      </c>
    </row>
    <row r="190" spans="1:17" ht="14.45" customHeight="1" x14ac:dyDescent="0.25">
      <c r="A190" s="3" t="s">
        <v>656</v>
      </c>
      <c r="B190" s="3" t="s">
        <v>656</v>
      </c>
      <c r="C190" s="3" t="s">
        <v>702</v>
      </c>
      <c r="D190" s="3" t="s">
        <v>703</v>
      </c>
      <c r="E190" s="3" t="s">
        <v>826</v>
      </c>
      <c r="F190" s="3" t="s">
        <v>827</v>
      </c>
      <c r="G190" s="3" t="s">
        <v>828</v>
      </c>
      <c r="H190" s="3" t="s">
        <v>47</v>
      </c>
      <c r="I190" s="3" t="s">
        <v>707</v>
      </c>
      <c r="J190" s="29">
        <v>45712</v>
      </c>
      <c r="K190" s="29">
        <v>45742</v>
      </c>
      <c r="L190" s="43">
        <v>350</v>
      </c>
      <c r="M190" s="29">
        <v>45747</v>
      </c>
      <c r="N190" s="39">
        <v>35</v>
      </c>
      <c r="O190" s="39">
        <v>5</v>
      </c>
      <c r="P190" s="5">
        <f t="shared" si="4"/>
        <v>12250</v>
      </c>
      <c r="Q190" s="28">
        <f t="shared" si="5"/>
        <v>1750</v>
      </c>
    </row>
    <row r="191" spans="1:17" ht="14.45" customHeight="1" x14ac:dyDescent="0.25">
      <c r="A191" s="3" t="s">
        <v>656</v>
      </c>
      <c r="B191" s="3" t="s">
        <v>656</v>
      </c>
      <c r="C191" s="3" t="s">
        <v>829</v>
      </c>
      <c r="D191" s="3" t="s">
        <v>830</v>
      </c>
      <c r="E191" s="3" t="s">
        <v>831</v>
      </c>
      <c r="F191" s="3" t="s">
        <v>832</v>
      </c>
      <c r="G191" s="3" t="s">
        <v>833</v>
      </c>
      <c r="H191" s="3" t="s">
        <v>47</v>
      </c>
      <c r="I191" s="3" t="s">
        <v>834</v>
      </c>
      <c r="J191" s="29">
        <v>45643</v>
      </c>
      <c r="K191" s="29">
        <v>45673</v>
      </c>
      <c r="L191" s="2">
        <v>6516.66</v>
      </c>
      <c r="M191" s="29">
        <v>45708</v>
      </c>
      <c r="N191" s="39">
        <v>65</v>
      </c>
      <c r="O191" s="39">
        <v>35</v>
      </c>
      <c r="P191" s="5">
        <f t="shared" si="4"/>
        <v>423582.89999999997</v>
      </c>
      <c r="Q191" s="28">
        <f t="shared" si="5"/>
        <v>228083.1</v>
      </c>
    </row>
    <row r="192" spans="1:17" ht="14.45" customHeight="1" x14ac:dyDescent="0.25">
      <c r="A192" s="3" t="s">
        <v>656</v>
      </c>
      <c r="B192" s="3" t="s">
        <v>656</v>
      </c>
      <c r="C192" s="3" t="s">
        <v>679</v>
      </c>
      <c r="D192" s="3" t="s">
        <v>680</v>
      </c>
      <c r="E192" s="3" t="s">
        <v>835</v>
      </c>
      <c r="F192" s="3" t="s">
        <v>836</v>
      </c>
      <c r="G192" s="3" t="s">
        <v>837</v>
      </c>
      <c r="H192" s="3" t="s">
        <v>47</v>
      </c>
      <c r="I192" s="3" t="s">
        <v>838</v>
      </c>
      <c r="J192" s="29">
        <v>45636</v>
      </c>
      <c r="K192" s="29">
        <v>45666</v>
      </c>
      <c r="L192" s="2">
        <v>5452.08</v>
      </c>
      <c r="M192" s="29">
        <v>45713</v>
      </c>
      <c r="N192" s="39">
        <v>77</v>
      </c>
      <c r="O192" s="39">
        <v>47</v>
      </c>
      <c r="P192" s="5">
        <f t="shared" si="4"/>
        <v>419810.16</v>
      </c>
      <c r="Q192" s="28">
        <f t="shared" si="5"/>
        <v>256247.76</v>
      </c>
    </row>
    <row r="193" spans="1:17" ht="14.45" customHeight="1" x14ac:dyDescent="0.25">
      <c r="A193" s="3" t="s">
        <v>839</v>
      </c>
      <c r="B193" s="3" t="s">
        <v>839</v>
      </c>
      <c r="C193" s="3" t="s">
        <v>840</v>
      </c>
      <c r="D193" s="3" t="s">
        <v>841</v>
      </c>
      <c r="E193" s="3" t="s">
        <v>842</v>
      </c>
      <c r="F193" s="3" t="s">
        <v>843</v>
      </c>
      <c r="G193" s="3" t="s">
        <v>844</v>
      </c>
      <c r="H193" s="3" t="s">
        <v>47</v>
      </c>
      <c r="I193" s="3" t="s">
        <v>845</v>
      </c>
      <c r="J193" s="29">
        <v>45678</v>
      </c>
      <c r="K193" s="29">
        <v>45708</v>
      </c>
      <c r="L193" s="2">
        <v>4990</v>
      </c>
      <c r="M193" s="29">
        <v>45685</v>
      </c>
      <c r="N193" s="39">
        <v>7</v>
      </c>
      <c r="O193" s="39">
        <v>-23</v>
      </c>
      <c r="P193" s="5">
        <f t="shared" si="4"/>
        <v>34930</v>
      </c>
      <c r="Q193" s="28">
        <f t="shared" si="5"/>
        <v>-114770</v>
      </c>
    </row>
    <row r="194" spans="1:17" ht="14.45" customHeight="1" x14ac:dyDescent="0.25">
      <c r="A194" s="3" t="s">
        <v>839</v>
      </c>
      <c r="B194" s="3" t="s">
        <v>839</v>
      </c>
      <c r="C194" s="3" t="s">
        <v>846</v>
      </c>
      <c r="D194" s="3" t="s">
        <v>847</v>
      </c>
      <c r="E194" s="3" t="s">
        <v>848</v>
      </c>
      <c r="F194" s="3" t="s">
        <v>849</v>
      </c>
      <c r="G194" s="3" t="s">
        <v>850</v>
      </c>
      <c r="H194" s="3" t="s">
        <v>47</v>
      </c>
      <c r="I194" s="3" t="s">
        <v>851</v>
      </c>
      <c r="J194" s="29">
        <v>45709</v>
      </c>
      <c r="K194" s="29">
        <v>45742</v>
      </c>
      <c r="L194" s="43">
        <v>187.58</v>
      </c>
      <c r="M194" s="29">
        <v>45735</v>
      </c>
      <c r="N194" s="39">
        <v>26</v>
      </c>
      <c r="O194" s="39">
        <v>-7</v>
      </c>
      <c r="P194" s="5">
        <f t="shared" si="4"/>
        <v>4877.08</v>
      </c>
      <c r="Q194" s="28">
        <f t="shared" si="5"/>
        <v>-1313.0600000000002</v>
      </c>
    </row>
    <row r="195" spans="1:17" ht="14.45" customHeight="1" x14ac:dyDescent="0.25">
      <c r="A195" s="3" t="s">
        <v>839</v>
      </c>
      <c r="B195" s="3" t="s">
        <v>839</v>
      </c>
      <c r="C195" s="3" t="s">
        <v>846</v>
      </c>
      <c r="D195" s="3" t="s">
        <v>847</v>
      </c>
      <c r="E195" s="3" t="s">
        <v>852</v>
      </c>
      <c r="F195" s="3" t="s">
        <v>853</v>
      </c>
      <c r="G195" s="3" t="s">
        <v>854</v>
      </c>
      <c r="H195" s="3" t="s">
        <v>47</v>
      </c>
      <c r="I195" s="3" t="s">
        <v>855</v>
      </c>
      <c r="J195" s="29">
        <v>45698</v>
      </c>
      <c r="K195" s="29">
        <v>45728</v>
      </c>
      <c r="L195" s="43">
        <v>696.5</v>
      </c>
      <c r="M195" s="29">
        <v>45729</v>
      </c>
      <c r="N195" s="39">
        <v>31</v>
      </c>
      <c r="O195" s="39">
        <v>1</v>
      </c>
      <c r="P195" s="5">
        <f t="shared" si="4"/>
        <v>21591.5</v>
      </c>
      <c r="Q195" s="28">
        <f t="shared" si="5"/>
        <v>696.5</v>
      </c>
    </row>
    <row r="196" spans="1:17" ht="14.45" customHeight="1" x14ac:dyDescent="0.25">
      <c r="A196" s="3" t="s">
        <v>839</v>
      </c>
      <c r="B196" s="3" t="s">
        <v>839</v>
      </c>
      <c r="C196" s="3" t="s">
        <v>856</v>
      </c>
      <c r="D196" s="3" t="s">
        <v>857</v>
      </c>
      <c r="E196" s="3" t="s">
        <v>858</v>
      </c>
      <c r="F196" s="3" t="s">
        <v>859</v>
      </c>
      <c r="G196" s="3" t="s">
        <v>860</v>
      </c>
      <c r="H196" s="3" t="s">
        <v>47</v>
      </c>
      <c r="I196" s="3" t="s">
        <v>861</v>
      </c>
      <c r="J196" s="29">
        <v>45666</v>
      </c>
      <c r="K196" s="29">
        <v>45716</v>
      </c>
      <c r="L196" s="2">
        <v>2064.15</v>
      </c>
      <c r="M196" s="29">
        <v>45693</v>
      </c>
      <c r="N196" s="39">
        <v>27</v>
      </c>
      <c r="O196" s="39">
        <v>-23</v>
      </c>
      <c r="P196" s="5">
        <f t="shared" si="4"/>
        <v>55732.05</v>
      </c>
      <c r="Q196" s="28">
        <f t="shared" si="5"/>
        <v>-47475.450000000004</v>
      </c>
    </row>
    <row r="197" spans="1:17" ht="14.45" customHeight="1" x14ac:dyDescent="0.25">
      <c r="A197" s="3" t="s">
        <v>839</v>
      </c>
      <c r="B197" s="3" t="s">
        <v>839</v>
      </c>
      <c r="C197" s="3" t="s">
        <v>228</v>
      </c>
      <c r="D197" s="3" t="s">
        <v>229</v>
      </c>
      <c r="E197" s="3" t="s">
        <v>862</v>
      </c>
      <c r="F197" s="3" t="s">
        <v>863</v>
      </c>
      <c r="G197" s="3" t="s">
        <v>864</v>
      </c>
      <c r="H197" s="3" t="s">
        <v>47</v>
      </c>
      <c r="I197" s="3" t="s">
        <v>865</v>
      </c>
      <c r="J197" s="29">
        <v>45672</v>
      </c>
      <c r="K197" s="29">
        <v>45702</v>
      </c>
      <c r="L197" s="2">
        <v>3068.62</v>
      </c>
      <c r="M197" s="29">
        <v>45747</v>
      </c>
      <c r="N197" s="39">
        <v>75</v>
      </c>
      <c r="O197" s="39">
        <v>45</v>
      </c>
      <c r="P197" s="5">
        <f t="shared" si="4"/>
        <v>230146.5</v>
      </c>
      <c r="Q197" s="28">
        <f t="shared" si="5"/>
        <v>138087.9</v>
      </c>
    </row>
    <row r="198" spans="1:17" ht="14.45" customHeight="1" x14ac:dyDescent="0.25">
      <c r="A198" s="3" t="s">
        <v>839</v>
      </c>
      <c r="B198" s="3" t="s">
        <v>839</v>
      </c>
      <c r="C198" s="3" t="s">
        <v>846</v>
      </c>
      <c r="D198" s="3" t="s">
        <v>847</v>
      </c>
      <c r="E198" s="3" t="s">
        <v>866</v>
      </c>
      <c r="F198" s="3" t="s">
        <v>867</v>
      </c>
      <c r="G198" s="3" t="s">
        <v>868</v>
      </c>
      <c r="H198" s="3" t="s">
        <v>47</v>
      </c>
      <c r="I198" s="3" t="s">
        <v>869</v>
      </c>
      <c r="J198" s="29">
        <v>45709</v>
      </c>
      <c r="K198" s="29">
        <v>45742</v>
      </c>
      <c r="L198" s="43">
        <v>36.520000000000003</v>
      </c>
      <c r="M198" s="29">
        <v>45735</v>
      </c>
      <c r="N198" s="39">
        <v>26</v>
      </c>
      <c r="O198" s="39">
        <v>-7</v>
      </c>
      <c r="P198" s="5">
        <f t="shared" si="4"/>
        <v>949.5200000000001</v>
      </c>
      <c r="Q198" s="28">
        <f t="shared" si="5"/>
        <v>-255.64000000000001</v>
      </c>
    </row>
    <row r="199" spans="1:17" ht="14.45" customHeight="1" x14ac:dyDescent="0.25">
      <c r="A199" s="3" t="s">
        <v>839</v>
      </c>
      <c r="B199" s="3" t="s">
        <v>839</v>
      </c>
      <c r="C199" s="3" t="s">
        <v>856</v>
      </c>
      <c r="D199" s="3" t="s">
        <v>857</v>
      </c>
      <c r="E199" s="3" t="s">
        <v>870</v>
      </c>
      <c r="F199" s="3" t="s">
        <v>871</v>
      </c>
      <c r="G199" s="3" t="s">
        <v>872</v>
      </c>
      <c r="H199" s="3" t="s">
        <v>47</v>
      </c>
      <c r="I199" s="3" t="s">
        <v>873</v>
      </c>
      <c r="J199" s="29">
        <v>45631</v>
      </c>
      <c r="K199" s="29">
        <v>45688</v>
      </c>
      <c r="L199" s="2">
        <v>6112.26</v>
      </c>
      <c r="M199" s="29">
        <v>45678</v>
      </c>
      <c r="N199" s="39">
        <v>47</v>
      </c>
      <c r="O199" s="39">
        <v>-10</v>
      </c>
      <c r="P199" s="5">
        <f t="shared" ref="P199:P262" si="6">L199*N199</f>
        <v>287276.22000000003</v>
      </c>
      <c r="Q199" s="28">
        <f t="shared" ref="Q199:Q262" si="7">L199*O199</f>
        <v>-61122.600000000006</v>
      </c>
    </row>
    <row r="200" spans="1:17" ht="14.45" customHeight="1" x14ac:dyDescent="0.25">
      <c r="A200" s="3" t="s">
        <v>839</v>
      </c>
      <c r="B200" s="3" t="s">
        <v>839</v>
      </c>
      <c r="C200" s="3" t="s">
        <v>846</v>
      </c>
      <c r="D200" s="3" t="s">
        <v>847</v>
      </c>
      <c r="E200" s="3" t="s">
        <v>874</v>
      </c>
      <c r="F200" s="3" t="s">
        <v>875</v>
      </c>
      <c r="G200" s="3" t="s">
        <v>876</v>
      </c>
      <c r="H200" s="3" t="s">
        <v>47</v>
      </c>
      <c r="I200" s="3" t="s">
        <v>877</v>
      </c>
      <c r="J200" s="29">
        <v>45709</v>
      </c>
      <c r="K200" s="29">
        <v>45742</v>
      </c>
      <c r="L200" s="43">
        <v>272.33</v>
      </c>
      <c r="M200" s="29">
        <v>45735</v>
      </c>
      <c r="N200" s="39">
        <v>26</v>
      </c>
      <c r="O200" s="39">
        <v>-7</v>
      </c>
      <c r="P200" s="5">
        <f t="shared" si="6"/>
        <v>7080.58</v>
      </c>
      <c r="Q200" s="28">
        <f t="shared" si="7"/>
        <v>-1906.31</v>
      </c>
    </row>
    <row r="201" spans="1:17" ht="14.45" customHeight="1" x14ac:dyDescent="0.25">
      <c r="A201" s="3" t="s">
        <v>839</v>
      </c>
      <c r="B201" s="3" t="s">
        <v>839</v>
      </c>
      <c r="C201" s="3" t="s">
        <v>856</v>
      </c>
      <c r="D201" s="3" t="s">
        <v>857</v>
      </c>
      <c r="E201" s="3" t="s">
        <v>878</v>
      </c>
      <c r="F201" s="3" t="s">
        <v>879</v>
      </c>
      <c r="G201" s="3" t="s">
        <v>880</v>
      </c>
      <c r="H201" s="3" t="s">
        <v>47</v>
      </c>
      <c r="I201" s="3" t="s">
        <v>881</v>
      </c>
      <c r="J201" s="29">
        <v>45695</v>
      </c>
      <c r="K201" s="29">
        <v>45725</v>
      </c>
      <c r="L201" s="43">
        <v>130.68</v>
      </c>
      <c r="M201" s="29">
        <v>45747</v>
      </c>
      <c r="N201" s="39">
        <v>52</v>
      </c>
      <c r="O201" s="39">
        <v>22</v>
      </c>
      <c r="P201" s="5">
        <f t="shared" si="6"/>
        <v>6795.3600000000006</v>
      </c>
      <c r="Q201" s="28">
        <f t="shared" si="7"/>
        <v>2874.96</v>
      </c>
    </row>
    <row r="202" spans="1:17" ht="14.45" customHeight="1" x14ac:dyDescent="0.25">
      <c r="A202" s="3" t="s">
        <v>839</v>
      </c>
      <c r="B202" s="3" t="s">
        <v>839</v>
      </c>
      <c r="C202" s="3" t="s">
        <v>882</v>
      </c>
      <c r="D202" s="3" t="s">
        <v>883</v>
      </c>
      <c r="E202" s="3" t="s">
        <v>884</v>
      </c>
      <c r="F202" s="3" t="s">
        <v>885</v>
      </c>
      <c r="G202" s="3" t="s">
        <v>886</v>
      </c>
      <c r="H202" s="3" t="s">
        <v>47</v>
      </c>
      <c r="I202" s="3" t="s">
        <v>887</v>
      </c>
      <c r="J202" s="29">
        <v>45671</v>
      </c>
      <c r="K202" s="29">
        <v>45701</v>
      </c>
      <c r="L202" s="43">
        <v>170</v>
      </c>
      <c r="M202" s="29">
        <v>45686</v>
      </c>
      <c r="N202" s="39">
        <v>15</v>
      </c>
      <c r="O202" s="39">
        <v>-15</v>
      </c>
      <c r="P202" s="5">
        <f t="shared" si="6"/>
        <v>2550</v>
      </c>
      <c r="Q202" s="28">
        <f t="shared" si="7"/>
        <v>-2550</v>
      </c>
    </row>
    <row r="203" spans="1:17" ht="14.45" customHeight="1" x14ac:dyDescent="0.25">
      <c r="A203" s="3" t="s">
        <v>839</v>
      </c>
      <c r="B203" s="3" t="s">
        <v>839</v>
      </c>
      <c r="C203" s="3" t="s">
        <v>846</v>
      </c>
      <c r="D203" s="3" t="s">
        <v>847</v>
      </c>
      <c r="E203" s="3" t="s">
        <v>888</v>
      </c>
      <c r="F203" s="3" t="s">
        <v>889</v>
      </c>
      <c r="G203" s="3" t="s">
        <v>890</v>
      </c>
      <c r="H203" s="3" t="s">
        <v>47</v>
      </c>
      <c r="I203" s="3" t="s">
        <v>891</v>
      </c>
      <c r="J203" s="29">
        <v>45685</v>
      </c>
      <c r="K203" s="29">
        <v>45714</v>
      </c>
      <c r="L203" s="43">
        <v>187.74</v>
      </c>
      <c r="M203" s="29">
        <v>45712</v>
      </c>
      <c r="N203" s="39">
        <v>27</v>
      </c>
      <c r="O203" s="39">
        <v>-2</v>
      </c>
      <c r="P203" s="5">
        <f t="shared" si="6"/>
        <v>5068.9800000000005</v>
      </c>
      <c r="Q203" s="28">
        <f t="shared" si="7"/>
        <v>-375.48</v>
      </c>
    </row>
    <row r="204" spans="1:17" ht="14.45" customHeight="1" x14ac:dyDescent="0.25">
      <c r="A204" s="3" t="s">
        <v>839</v>
      </c>
      <c r="B204" s="3" t="s">
        <v>839</v>
      </c>
      <c r="C204" s="3" t="s">
        <v>846</v>
      </c>
      <c r="D204" s="3" t="s">
        <v>847</v>
      </c>
      <c r="E204" s="3" t="s">
        <v>892</v>
      </c>
      <c r="F204" s="3" t="s">
        <v>893</v>
      </c>
      <c r="G204" s="3" t="s">
        <v>894</v>
      </c>
      <c r="H204" s="3" t="s">
        <v>47</v>
      </c>
      <c r="I204" s="3" t="s">
        <v>895</v>
      </c>
      <c r="J204" s="29">
        <v>45679</v>
      </c>
      <c r="K204" s="29">
        <v>45709</v>
      </c>
      <c r="L204" s="43">
        <v>461.2</v>
      </c>
      <c r="M204" s="29">
        <v>45709</v>
      </c>
      <c r="N204" s="39">
        <v>30</v>
      </c>
      <c r="O204" s="39">
        <v>0</v>
      </c>
      <c r="P204" s="5">
        <f t="shared" si="6"/>
        <v>13836</v>
      </c>
      <c r="Q204" s="28">
        <f t="shared" si="7"/>
        <v>0</v>
      </c>
    </row>
    <row r="205" spans="1:17" ht="14.45" customHeight="1" x14ac:dyDescent="0.25">
      <c r="A205" s="3" t="s">
        <v>839</v>
      </c>
      <c r="B205" s="3" t="s">
        <v>839</v>
      </c>
      <c r="C205" s="3" t="s">
        <v>846</v>
      </c>
      <c r="D205" s="3" t="s">
        <v>847</v>
      </c>
      <c r="E205" s="3" t="s">
        <v>896</v>
      </c>
      <c r="F205" s="3" t="s">
        <v>897</v>
      </c>
      <c r="G205" s="3" t="s">
        <v>898</v>
      </c>
      <c r="H205" s="3" t="s">
        <v>47</v>
      </c>
      <c r="I205" s="3" t="s">
        <v>891</v>
      </c>
      <c r="J205" s="29">
        <v>45685</v>
      </c>
      <c r="K205" s="29">
        <v>45714</v>
      </c>
      <c r="L205" s="43">
        <v>187.74</v>
      </c>
      <c r="M205" s="29">
        <v>45712</v>
      </c>
      <c r="N205" s="39">
        <v>27</v>
      </c>
      <c r="O205" s="39">
        <v>-2</v>
      </c>
      <c r="P205" s="5">
        <f t="shared" si="6"/>
        <v>5068.9800000000005</v>
      </c>
      <c r="Q205" s="28">
        <f t="shared" si="7"/>
        <v>-375.48</v>
      </c>
    </row>
    <row r="206" spans="1:17" ht="14.45" customHeight="1" x14ac:dyDescent="0.25">
      <c r="A206" s="3" t="s">
        <v>839</v>
      </c>
      <c r="B206" s="3" t="s">
        <v>839</v>
      </c>
      <c r="C206" s="3" t="s">
        <v>228</v>
      </c>
      <c r="D206" s="3" t="s">
        <v>229</v>
      </c>
      <c r="E206" s="3" t="s">
        <v>899</v>
      </c>
      <c r="F206" s="3" t="s">
        <v>900</v>
      </c>
      <c r="G206" s="3" t="s">
        <v>901</v>
      </c>
      <c r="H206" s="3" t="s">
        <v>47</v>
      </c>
      <c r="I206" s="3" t="s">
        <v>902</v>
      </c>
      <c r="J206" s="29">
        <v>45672</v>
      </c>
      <c r="K206" s="29">
        <v>45702</v>
      </c>
      <c r="L206" s="2">
        <v>4279.63</v>
      </c>
      <c r="M206" s="29">
        <v>45747</v>
      </c>
      <c r="N206" s="39">
        <v>75</v>
      </c>
      <c r="O206" s="39">
        <v>45</v>
      </c>
      <c r="P206" s="5">
        <f t="shared" si="6"/>
        <v>320972.25</v>
      </c>
      <c r="Q206" s="28">
        <f t="shared" si="7"/>
        <v>192583.35</v>
      </c>
    </row>
    <row r="207" spans="1:17" ht="14.45" customHeight="1" x14ac:dyDescent="0.25">
      <c r="A207" s="3" t="s">
        <v>839</v>
      </c>
      <c r="B207" s="3" t="s">
        <v>839</v>
      </c>
      <c r="C207" s="3" t="s">
        <v>228</v>
      </c>
      <c r="D207" s="3" t="s">
        <v>229</v>
      </c>
      <c r="E207" s="3" t="s">
        <v>903</v>
      </c>
      <c r="F207" s="3" t="s">
        <v>904</v>
      </c>
      <c r="G207" s="3" t="s">
        <v>905</v>
      </c>
      <c r="H207" s="3" t="s">
        <v>47</v>
      </c>
      <c r="I207" s="3" t="s">
        <v>906</v>
      </c>
      <c r="J207" s="29">
        <v>45672</v>
      </c>
      <c r="K207" s="29">
        <v>45702</v>
      </c>
      <c r="L207" s="2">
        <v>1651.82</v>
      </c>
      <c r="M207" s="29">
        <v>45747</v>
      </c>
      <c r="N207" s="39">
        <v>75</v>
      </c>
      <c r="O207" s="39">
        <v>45</v>
      </c>
      <c r="P207" s="5">
        <f t="shared" si="6"/>
        <v>123886.5</v>
      </c>
      <c r="Q207" s="28">
        <f t="shared" si="7"/>
        <v>74331.899999999994</v>
      </c>
    </row>
    <row r="208" spans="1:17" ht="14.45" customHeight="1" x14ac:dyDescent="0.25">
      <c r="A208" s="3" t="s">
        <v>839</v>
      </c>
      <c r="B208" s="3" t="s">
        <v>839</v>
      </c>
      <c r="C208" s="3" t="s">
        <v>846</v>
      </c>
      <c r="D208" s="3" t="s">
        <v>847</v>
      </c>
      <c r="E208" s="3" t="s">
        <v>907</v>
      </c>
      <c r="F208" s="3" t="s">
        <v>908</v>
      </c>
      <c r="G208" s="3" t="s">
        <v>909</v>
      </c>
      <c r="H208" s="3" t="s">
        <v>47</v>
      </c>
      <c r="I208" s="3" t="s">
        <v>910</v>
      </c>
      <c r="J208" s="29">
        <v>45679</v>
      </c>
      <c r="K208" s="29">
        <v>45709</v>
      </c>
      <c r="L208" s="43">
        <v>493.58</v>
      </c>
      <c r="M208" s="29">
        <v>45709</v>
      </c>
      <c r="N208" s="39">
        <v>30</v>
      </c>
      <c r="O208" s="39">
        <v>0</v>
      </c>
      <c r="P208" s="5">
        <f t="shared" si="6"/>
        <v>14807.4</v>
      </c>
      <c r="Q208" s="28">
        <f t="shared" si="7"/>
        <v>0</v>
      </c>
    </row>
    <row r="209" spans="1:17" ht="14.45" customHeight="1" x14ac:dyDescent="0.25">
      <c r="A209" s="3" t="s">
        <v>839</v>
      </c>
      <c r="B209" s="3" t="s">
        <v>839</v>
      </c>
      <c r="C209" s="3" t="s">
        <v>846</v>
      </c>
      <c r="D209" s="3" t="s">
        <v>847</v>
      </c>
      <c r="E209" s="3" t="s">
        <v>911</v>
      </c>
      <c r="F209" s="3" t="s">
        <v>912</v>
      </c>
      <c r="G209" s="3" t="s">
        <v>913</v>
      </c>
      <c r="H209" s="3" t="s">
        <v>47</v>
      </c>
      <c r="I209" s="3" t="s">
        <v>914</v>
      </c>
      <c r="J209" s="29">
        <v>45679</v>
      </c>
      <c r="K209" s="29">
        <v>45709</v>
      </c>
      <c r="L209" s="43">
        <v>434.14</v>
      </c>
      <c r="M209" s="29">
        <v>45709</v>
      </c>
      <c r="N209" s="39">
        <v>30</v>
      </c>
      <c r="O209" s="39">
        <v>0</v>
      </c>
      <c r="P209" s="5">
        <f t="shared" si="6"/>
        <v>13024.199999999999</v>
      </c>
      <c r="Q209" s="28">
        <f t="shared" si="7"/>
        <v>0</v>
      </c>
    </row>
    <row r="210" spans="1:17" ht="14.45" customHeight="1" x14ac:dyDescent="0.25">
      <c r="A210" s="3" t="s">
        <v>839</v>
      </c>
      <c r="B210" s="3" t="s">
        <v>839</v>
      </c>
      <c r="C210" s="3" t="s">
        <v>915</v>
      </c>
      <c r="D210" s="3" t="s">
        <v>916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920</v>
      </c>
      <c r="J210" s="29">
        <v>45714</v>
      </c>
      <c r="K210" s="29">
        <v>45744</v>
      </c>
      <c r="L210" s="43">
        <v>999.81</v>
      </c>
      <c r="M210" s="29">
        <v>45740</v>
      </c>
      <c r="N210" s="39">
        <v>26</v>
      </c>
      <c r="O210" s="39">
        <v>-4</v>
      </c>
      <c r="P210" s="5">
        <f t="shared" si="6"/>
        <v>25995.059999999998</v>
      </c>
      <c r="Q210" s="28">
        <f t="shared" si="7"/>
        <v>-3999.24</v>
      </c>
    </row>
    <row r="211" spans="1:17" ht="14.45" customHeight="1" x14ac:dyDescent="0.25">
      <c r="A211" s="3" t="s">
        <v>839</v>
      </c>
      <c r="B211" s="3" t="s">
        <v>839</v>
      </c>
      <c r="C211" s="3" t="s">
        <v>846</v>
      </c>
      <c r="D211" s="3" t="s">
        <v>847</v>
      </c>
      <c r="E211" s="3" t="s">
        <v>921</v>
      </c>
      <c r="F211" s="3" t="s">
        <v>922</v>
      </c>
      <c r="G211" s="3" t="s">
        <v>923</v>
      </c>
      <c r="H211" s="3" t="s">
        <v>47</v>
      </c>
      <c r="I211" s="3" t="s">
        <v>924</v>
      </c>
      <c r="J211" s="29">
        <v>45698</v>
      </c>
      <c r="K211" s="29">
        <v>45728</v>
      </c>
      <c r="L211" s="43">
        <v>35</v>
      </c>
      <c r="M211" s="29">
        <v>45729</v>
      </c>
      <c r="N211" s="39">
        <v>31</v>
      </c>
      <c r="O211" s="39">
        <v>1</v>
      </c>
      <c r="P211" s="5">
        <f t="shared" si="6"/>
        <v>1085</v>
      </c>
      <c r="Q211" s="28">
        <f t="shared" si="7"/>
        <v>35</v>
      </c>
    </row>
    <row r="212" spans="1:17" ht="14.45" customHeight="1" x14ac:dyDescent="0.25">
      <c r="A212" s="3" t="s">
        <v>839</v>
      </c>
      <c r="B212" s="3" t="s">
        <v>839</v>
      </c>
      <c r="C212" s="3" t="s">
        <v>856</v>
      </c>
      <c r="D212" s="3" t="s">
        <v>857</v>
      </c>
      <c r="E212" s="3" t="s">
        <v>925</v>
      </c>
      <c r="F212" s="3" t="s">
        <v>926</v>
      </c>
      <c r="G212" s="3" t="s">
        <v>927</v>
      </c>
      <c r="H212" s="3" t="s">
        <v>47</v>
      </c>
      <c r="I212" s="3" t="s">
        <v>928</v>
      </c>
      <c r="J212" s="29">
        <v>45698</v>
      </c>
      <c r="K212" s="29">
        <v>45728</v>
      </c>
      <c r="L212" s="2">
        <v>12705</v>
      </c>
      <c r="M212" s="29">
        <v>45730</v>
      </c>
      <c r="N212" s="39">
        <v>32</v>
      </c>
      <c r="O212" s="39">
        <v>2</v>
      </c>
      <c r="P212" s="5">
        <f t="shared" si="6"/>
        <v>406560</v>
      </c>
      <c r="Q212" s="28">
        <f t="shared" si="7"/>
        <v>25410</v>
      </c>
    </row>
    <row r="213" spans="1:17" ht="14.45" customHeight="1" x14ac:dyDescent="0.25">
      <c r="A213" s="3" t="s">
        <v>839</v>
      </c>
      <c r="B213" s="3" t="s">
        <v>839</v>
      </c>
      <c r="C213" s="3" t="s">
        <v>846</v>
      </c>
      <c r="D213" s="3" t="s">
        <v>847</v>
      </c>
      <c r="E213" s="3" t="s">
        <v>929</v>
      </c>
      <c r="F213" s="3" t="s">
        <v>930</v>
      </c>
      <c r="G213" s="3" t="s">
        <v>931</v>
      </c>
      <c r="H213" s="3" t="s">
        <v>47</v>
      </c>
      <c r="I213" s="3" t="s">
        <v>932</v>
      </c>
      <c r="J213" s="29">
        <v>45679</v>
      </c>
      <c r="K213" s="29">
        <v>45709</v>
      </c>
      <c r="L213" s="43">
        <v>421.44</v>
      </c>
      <c r="M213" s="29">
        <v>45709</v>
      </c>
      <c r="N213" s="39">
        <v>30</v>
      </c>
      <c r="O213" s="39">
        <v>0</v>
      </c>
      <c r="P213" s="5">
        <f t="shared" si="6"/>
        <v>12643.2</v>
      </c>
      <c r="Q213" s="28">
        <f t="shared" si="7"/>
        <v>0</v>
      </c>
    </row>
    <row r="214" spans="1:17" ht="14.45" customHeight="1" x14ac:dyDescent="0.25">
      <c r="A214" s="3" t="s">
        <v>839</v>
      </c>
      <c r="B214" s="3" t="s">
        <v>839</v>
      </c>
      <c r="C214" s="3" t="s">
        <v>840</v>
      </c>
      <c r="D214" s="3" t="s">
        <v>841</v>
      </c>
      <c r="E214" s="3" t="s">
        <v>933</v>
      </c>
      <c r="F214" s="3" t="s">
        <v>934</v>
      </c>
      <c r="G214" s="3" t="s">
        <v>935</v>
      </c>
      <c r="H214" s="3" t="s">
        <v>47</v>
      </c>
      <c r="I214" s="3" t="s">
        <v>936</v>
      </c>
      <c r="J214" s="29">
        <v>45678</v>
      </c>
      <c r="K214" s="29">
        <v>45738</v>
      </c>
      <c r="L214" s="2">
        <v>6235.09</v>
      </c>
      <c r="M214" s="29">
        <v>45747</v>
      </c>
      <c r="N214" s="39">
        <v>69</v>
      </c>
      <c r="O214" s="39">
        <v>9</v>
      </c>
      <c r="P214" s="5">
        <f t="shared" si="6"/>
        <v>430221.21</v>
      </c>
      <c r="Q214" s="28">
        <f t="shared" si="7"/>
        <v>56115.81</v>
      </c>
    </row>
    <row r="215" spans="1:17" ht="14.45" customHeight="1" x14ac:dyDescent="0.25">
      <c r="A215" s="3" t="s">
        <v>839</v>
      </c>
      <c r="B215" s="3" t="s">
        <v>839</v>
      </c>
      <c r="C215" s="3" t="s">
        <v>840</v>
      </c>
      <c r="D215" s="3" t="s">
        <v>841</v>
      </c>
      <c r="E215" s="3" t="s">
        <v>933</v>
      </c>
      <c r="F215" s="3" t="s">
        <v>934</v>
      </c>
      <c r="G215" s="3" t="s">
        <v>935</v>
      </c>
      <c r="H215" s="3" t="s">
        <v>47</v>
      </c>
      <c r="I215" s="3" t="s">
        <v>936</v>
      </c>
      <c r="J215" s="29">
        <v>45678</v>
      </c>
      <c r="K215" s="29">
        <v>45738</v>
      </c>
      <c r="L215" s="2">
        <v>7119.06</v>
      </c>
      <c r="M215" s="29">
        <v>45730</v>
      </c>
      <c r="N215" s="39">
        <v>52</v>
      </c>
      <c r="O215" s="39">
        <v>-8</v>
      </c>
      <c r="P215" s="5">
        <f t="shared" si="6"/>
        <v>370191.12</v>
      </c>
      <c r="Q215" s="28">
        <f t="shared" si="7"/>
        <v>-56952.480000000003</v>
      </c>
    </row>
    <row r="216" spans="1:17" ht="14.45" customHeight="1" x14ac:dyDescent="0.25">
      <c r="A216" s="3" t="s">
        <v>839</v>
      </c>
      <c r="B216" s="3" t="s">
        <v>839</v>
      </c>
      <c r="C216" s="3" t="s">
        <v>228</v>
      </c>
      <c r="D216" s="3" t="s">
        <v>229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940</v>
      </c>
      <c r="J216" s="29">
        <v>45656</v>
      </c>
      <c r="K216" s="29">
        <v>45686</v>
      </c>
      <c r="L216" s="2">
        <v>9104.8799999999992</v>
      </c>
      <c r="M216" s="29">
        <v>45747</v>
      </c>
      <c r="N216" s="39">
        <v>91</v>
      </c>
      <c r="O216" s="39">
        <v>61</v>
      </c>
      <c r="P216" s="5">
        <f t="shared" si="6"/>
        <v>828544.08</v>
      </c>
      <c r="Q216" s="28">
        <f t="shared" si="7"/>
        <v>555397.67999999993</v>
      </c>
    </row>
    <row r="217" spans="1:17" ht="14.45" customHeight="1" x14ac:dyDescent="0.25">
      <c r="A217" s="3" t="s">
        <v>839</v>
      </c>
      <c r="B217" s="3" t="s">
        <v>839</v>
      </c>
      <c r="C217" s="3" t="s">
        <v>856</v>
      </c>
      <c r="D217" s="3" t="s">
        <v>857</v>
      </c>
      <c r="E217" s="3" t="s">
        <v>941</v>
      </c>
      <c r="F217" s="3" t="s">
        <v>942</v>
      </c>
      <c r="G217" s="3" t="s">
        <v>943</v>
      </c>
      <c r="H217" s="3" t="s">
        <v>47</v>
      </c>
      <c r="I217" s="3" t="s">
        <v>944</v>
      </c>
      <c r="J217" s="29">
        <v>45631</v>
      </c>
      <c r="K217" s="29">
        <v>45688</v>
      </c>
      <c r="L217" s="2">
        <v>4463.91</v>
      </c>
      <c r="M217" s="29">
        <v>45678</v>
      </c>
      <c r="N217" s="39">
        <v>47</v>
      </c>
      <c r="O217" s="39">
        <v>-10</v>
      </c>
      <c r="P217" s="5">
        <f t="shared" si="6"/>
        <v>209803.77</v>
      </c>
      <c r="Q217" s="28">
        <f t="shared" si="7"/>
        <v>-44639.1</v>
      </c>
    </row>
    <row r="218" spans="1:17" ht="14.45" customHeight="1" x14ac:dyDescent="0.25">
      <c r="A218" s="3" t="s">
        <v>839</v>
      </c>
      <c r="B218" s="3" t="s">
        <v>839</v>
      </c>
      <c r="C218" s="3" t="s">
        <v>945</v>
      </c>
      <c r="D218" s="3" t="s">
        <v>946</v>
      </c>
      <c r="E218" s="3" t="s">
        <v>947</v>
      </c>
      <c r="F218" s="3" t="s">
        <v>948</v>
      </c>
      <c r="G218" s="3" t="s">
        <v>949</v>
      </c>
      <c r="H218" s="3" t="s">
        <v>47</v>
      </c>
      <c r="I218" s="3" t="s">
        <v>950</v>
      </c>
      <c r="J218" s="29">
        <v>45671</v>
      </c>
      <c r="K218" s="29">
        <v>45702</v>
      </c>
      <c r="L218" s="43">
        <v>2.2000000000000002</v>
      </c>
      <c r="M218" s="29">
        <v>45701</v>
      </c>
      <c r="N218" s="39">
        <v>30</v>
      </c>
      <c r="O218" s="39">
        <v>-1</v>
      </c>
      <c r="P218" s="5">
        <f t="shared" si="6"/>
        <v>66</v>
      </c>
      <c r="Q218" s="28">
        <f t="shared" si="7"/>
        <v>-2.2000000000000002</v>
      </c>
    </row>
    <row r="219" spans="1:17" ht="14.45" customHeight="1" x14ac:dyDescent="0.25">
      <c r="A219" s="3" t="s">
        <v>839</v>
      </c>
      <c r="B219" s="3" t="s">
        <v>839</v>
      </c>
      <c r="C219" s="3" t="s">
        <v>951</v>
      </c>
      <c r="D219" s="3" t="s">
        <v>952</v>
      </c>
      <c r="E219" s="3" t="s">
        <v>953</v>
      </c>
      <c r="F219" s="3" t="s">
        <v>954</v>
      </c>
      <c r="G219" s="3" t="s">
        <v>955</v>
      </c>
      <c r="H219" s="3" t="s">
        <v>47</v>
      </c>
      <c r="I219" s="3" t="s">
        <v>956</v>
      </c>
      <c r="J219" s="29">
        <v>45677</v>
      </c>
      <c r="K219" s="29">
        <v>45709</v>
      </c>
      <c r="L219" s="2">
        <v>117468.21</v>
      </c>
      <c r="M219" s="29">
        <v>45693</v>
      </c>
      <c r="N219" s="39">
        <v>16</v>
      </c>
      <c r="O219" s="39">
        <v>-16</v>
      </c>
      <c r="P219" s="5">
        <f t="shared" si="6"/>
        <v>1879491.36</v>
      </c>
      <c r="Q219" s="28">
        <f t="shared" si="7"/>
        <v>-1879491.36</v>
      </c>
    </row>
    <row r="220" spans="1:17" ht="14.45" customHeight="1" x14ac:dyDescent="0.25">
      <c r="A220" s="3" t="s">
        <v>839</v>
      </c>
      <c r="B220" s="3" t="s">
        <v>839</v>
      </c>
      <c r="C220" s="3" t="s">
        <v>846</v>
      </c>
      <c r="D220" s="3" t="s">
        <v>847</v>
      </c>
      <c r="E220" s="3" t="s">
        <v>957</v>
      </c>
      <c r="F220" s="3" t="s">
        <v>958</v>
      </c>
      <c r="G220" s="3" t="s">
        <v>959</v>
      </c>
      <c r="H220" s="3" t="s">
        <v>47</v>
      </c>
      <c r="I220" s="3" t="s">
        <v>960</v>
      </c>
      <c r="J220" s="29">
        <v>45698</v>
      </c>
      <c r="K220" s="29">
        <v>45727</v>
      </c>
      <c r="L220" s="43">
        <v>660.75</v>
      </c>
      <c r="M220" s="29">
        <v>45729</v>
      </c>
      <c r="N220" s="39">
        <v>31</v>
      </c>
      <c r="O220" s="39">
        <v>2</v>
      </c>
      <c r="P220" s="5">
        <f t="shared" si="6"/>
        <v>20483.25</v>
      </c>
      <c r="Q220" s="28">
        <f t="shared" si="7"/>
        <v>1321.5</v>
      </c>
    </row>
    <row r="221" spans="1:17" ht="14.45" customHeight="1" x14ac:dyDescent="0.25">
      <c r="A221" s="3" t="s">
        <v>839</v>
      </c>
      <c r="B221" s="3" t="s">
        <v>839</v>
      </c>
      <c r="C221" s="3" t="s">
        <v>846</v>
      </c>
      <c r="D221" s="3" t="s">
        <v>847</v>
      </c>
      <c r="E221" s="3" t="s">
        <v>961</v>
      </c>
      <c r="F221" s="3" t="s">
        <v>962</v>
      </c>
      <c r="G221" s="3" t="s">
        <v>963</v>
      </c>
      <c r="H221" s="3" t="s">
        <v>47</v>
      </c>
      <c r="I221" s="3" t="s">
        <v>964</v>
      </c>
      <c r="J221" s="29">
        <v>45685</v>
      </c>
      <c r="K221" s="29">
        <v>45714</v>
      </c>
      <c r="L221" s="43">
        <v>490.48</v>
      </c>
      <c r="M221" s="29">
        <v>45712</v>
      </c>
      <c r="N221" s="39">
        <v>27</v>
      </c>
      <c r="O221" s="39">
        <v>-2</v>
      </c>
      <c r="P221" s="5">
        <f t="shared" si="6"/>
        <v>13242.960000000001</v>
      </c>
      <c r="Q221" s="28">
        <f t="shared" si="7"/>
        <v>-980.96</v>
      </c>
    </row>
    <row r="222" spans="1:17" ht="14.45" customHeight="1" x14ac:dyDescent="0.25">
      <c r="A222" s="3" t="s">
        <v>839</v>
      </c>
      <c r="B222" s="3" t="s">
        <v>839</v>
      </c>
      <c r="C222" s="3" t="s">
        <v>846</v>
      </c>
      <c r="D222" s="3" t="s">
        <v>847</v>
      </c>
      <c r="E222" s="3" t="s">
        <v>965</v>
      </c>
      <c r="F222" s="3" t="s">
        <v>966</v>
      </c>
      <c r="G222" s="3" t="s">
        <v>967</v>
      </c>
      <c r="H222" s="3" t="s">
        <v>47</v>
      </c>
      <c r="I222" s="3" t="s">
        <v>968</v>
      </c>
      <c r="J222" s="29">
        <v>45688</v>
      </c>
      <c r="K222" s="29">
        <v>45718</v>
      </c>
      <c r="L222" s="43">
        <v>282.42</v>
      </c>
      <c r="M222" s="29">
        <v>45714</v>
      </c>
      <c r="N222" s="39">
        <v>26</v>
      </c>
      <c r="O222" s="39">
        <v>-4</v>
      </c>
      <c r="P222" s="5">
        <f t="shared" si="6"/>
        <v>7342.92</v>
      </c>
      <c r="Q222" s="28">
        <f t="shared" si="7"/>
        <v>-1129.68</v>
      </c>
    </row>
    <row r="223" spans="1:17" ht="14.45" customHeight="1" x14ac:dyDescent="0.25">
      <c r="A223" s="3" t="s">
        <v>839</v>
      </c>
      <c r="B223" s="3" t="s">
        <v>839</v>
      </c>
      <c r="C223" s="3" t="s">
        <v>846</v>
      </c>
      <c r="D223" s="3" t="s">
        <v>847</v>
      </c>
      <c r="E223" s="3" t="s">
        <v>969</v>
      </c>
      <c r="F223" s="3" t="s">
        <v>970</v>
      </c>
      <c r="G223" s="3" t="s">
        <v>971</v>
      </c>
      <c r="H223" s="3" t="s">
        <v>47</v>
      </c>
      <c r="I223" s="3" t="s">
        <v>972</v>
      </c>
      <c r="J223" s="29">
        <v>45698</v>
      </c>
      <c r="K223" s="29">
        <v>45728</v>
      </c>
      <c r="L223" s="43">
        <v>593.54</v>
      </c>
      <c r="M223" s="29">
        <v>45729</v>
      </c>
      <c r="N223" s="39">
        <v>31</v>
      </c>
      <c r="O223" s="39">
        <v>1</v>
      </c>
      <c r="P223" s="5">
        <f t="shared" si="6"/>
        <v>18399.739999999998</v>
      </c>
      <c r="Q223" s="28">
        <f t="shared" si="7"/>
        <v>593.54</v>
      </c>
    </row>
    <row r="224" spans="1:17" ht="14.45" customHeight="1" x14ac:dyDescent="0.25">
      <c r="A224" s="3" t="s">
        <v>839</v>
      </c>
      <c r="B224" s="3" t="s">
        <v>839</v>
      </c>
      <c r="C224" s="3" t="s">
        <v>846</v>
      </c>
      <c r="D224" s="3" t="s">
        <v>847</v>
      </c>
      <c r="E224" s="3" t="s">
        <v>973</v>
      </c>
      <c r="F224" s="3" t="s">
        <v>974</v>
      </c>
      <c r="G224" s="3" t="s">
        <v>975</v>
      </c>
      <c r="H224" s="3" t="s">
        <v>47</v>
      </c>
      <c r="I224" s="3" t="s">
        <v>976</v>
      </c>
      <c r="J224" s="29">
        <v>45698</v>
      </c>
      <c r="K224" s="29">
        <v>45728</v>
      </c>
      <c r="L224" s="43">
        <v>322.2</v>
      </c>
      <c r="M224" s="29">
        <v>45729</v>
      </c>
      <c r="N224" s="39">
        <v>31</v>
      </c>
      <c r="O224" s="39">
        <v>1</v>
      </c>
      <c r="P224" s="5">
        <f t="shared" si="6"/>
        <v>9988.1999999999989</v>
      </c>
      <c r="Q224" s="28">
        <f t="shared" si="7"/>
        <v>322.2</v>
      </c>
    </row>
    <row r="225" spans="1:17" ht="14.45" customHeight="1" x14ac:dyDescent="0.25">
      <c r="A225" s="3" t="s">
        <v>839</v>
      </c>
      <c r="B225" s="3" t="s">
        <v>839</v>
      </c>
      <c r="C225" s="3" t="s">
        <v>846</v>
      </c>
      <c r="D225" s="3" t="s">
        <v>847</v>
      </c>
      <c r="E225" s="3" t="s">
        <v>977</v>
      </c>
      <c r="F225" s="3" t="s">
        <v>978</v>
      </c>
      <c r="G225" s="3" t="s">
        <v>979</v>
      </c>
      <c r="H225" s="3" t="s">
        <v>47</v>
      </c>
      <c r="I225" s="3" t="s">
        <v>980</v>
      </c>
      <c r="J225" s="29">
        <v>45688</v>
      </c>
      <c r="K225" s="29">
        <v>45718</v>
      </c>
      <c r="L225" s="43">
        <v>162.68</v>
      </c>
      <c r="M225" s="29">
        <v>45714</v>
      </c>
      <c r="N225" s="39">
        <v>26</v>
      </c>
      <c r="O225" s="39">
        <v>-4</v>
      </c>
      <c r="P225" s="5">
        <f t="shared" si="6"/>
        <v>4229.68</v>
      </c>
      <c r="Q225" s="28">
        <f t="shared" si="7"/>
        <v>-650.72</v>
      </c>
    </row>
    <row r="226" spans="1:17" ht="14.45" customHeight="1" x14ac:dyDescent="0.25">
      <c r="A226" s="3" t="s">
        <v>839</v>
      </c>
      <c r="B226" s="3" t="s">
        <v>839</v>
      </c>
      <c r="C226" s="3" t="s">
        <v>982</v>
      </c>
      <c r="D226" s="3" t="s">
        <v>983</v>
      </c>
      <c r="E226" s="3" t="s">
        <v>984</v>
      </c>
      <c r="F226" s="3" t="s">
        <v>985</v>
      </c>
      <c r="G226" s="3" t="s">
        <v>986</v>
      </c>
      <c r="H226" s="3" t="s">
        <v>47</v>
      </c>
      <c r="I226" s="3" t="s">
        <v>987</v>
      </c>
      <c r="J226" s="29">
        <v>45639</v>
      </c>
      <c r="K226" s="29">
        <v>45701</v>
      </c>
      <c r="L226" s="2">
        <v>34911</v>
      </c>
      <c r="M226" s="29">
        <v>45708</v>
      </c>
      <c r="N226" s="39">
        <v>69</v>
      </c>
      <c r="O226" s="39">
        <v>7</v>
      </c>
      <c r="P226" s="5">
        <f t="shared" si="6"/>
        <v>2408859</v>
      </c>
      <c r="Q226" s="28">
        <f t="shared" si="7"/>
        <v>244377</v>
      </c>
    </row>
    <row r="227" spans="1:17" ht="14.45" customHeight="1" x14ac:dyDescent="0.25">
      <c r="A227" s="3" t="s">
        <v>839</v>
      </c>
      <c r="B227" s="3" t="s">
        <v>839</v>
      </c>
      <c r="C227" s="3" t="s">
        <v>951</v>
      </c>
      <c r="D227" s="3" t="s">
        <v>952</v>
      </c>
      <c r="E227" s="3" t="s">
        <v>988</v>
      </c>
      <c r="F227" s="3" t="s">
        <v>989</v>
      </c>
      <c r="G227" s="3" t="s">
        <v>990</v>
      </c>
      <c r="H227" s="3" t="s">
        <v>47</v>
      </c>
      <c r="I227" s="3" t="s">
        <v>991</v>
      </c>
      <c r="J227" s="29">
        <v>45665</v>
      </c>
      <c r="K227" s="29">
        <v>45709</v>
      </c>
      <c r="L227" s="2">
        <v>680279.2</v>
      </c>
      <c r="M227" s="29">
        <v>45712</v>
      </c>
      <c r="N227" s="39">
        <v>47</v>
      </c>
      <c r="O227" s="39">
        <v>3</v>
      </c>
      <c r="P227" s="5">
        <f t="shared" si="6"/>
        <v>31973122.399999999</v>
      </c>
      <c r="Q227" s="28">
        <f t="shared" si="7"/>
        <v>2040837.5999999999</v>
      </c>
    </row>
    <row r="228" spans="1:17" ht="14.45" customHeight="1" x14ac:dyDescent="0.25">
      <c r="A228" s="3" t="s">
        <v>839</v>
      </c>
      <c r="B228" s="3" t="s">
        <v>839</v>
      </c>
      <c r="C228" s="3" t="s">
        <v>846</v>
      </c>
      <c r="D228" s="3" t="s">
        <v>847</v>
      </c>
      <c r="E228" s="3" t="s">
        <v>992</v>
      </c>
      <c r="F228" s="3" t="s">
        <v>993</v>
      </c>
      <c r="G228" s="3" t="s">
        <v>994</v>
      </c>
      <c r="H228" s="3" t="s">
        <v>47</v>
      </c>
      <c r="I228" s="3" t="s">
        <v>995</v>
      </c>
      <c r="J228" s="29">
        <v>45679</v>
      </c>
      <c r="K228" s="29">
        <v>45709</v>
      </c>
      <c r="L228" s="43">
        <v>439.2</v>
      </c>
      <c r="M228" s="29">
        <v>45709</v>
      </c>
      <c r="N228" s="39">
        <v>30</v>
      </c>
      <c r="O228" s="39">
        <v>0</v>
      </c>
      <c r="P228" s="5">
        <f t="shared" si="6"/>
        <v>13176</v>
      </c>
      <c r="Q228" s="28">
        <f t="shared" si="7"/>
        <v>0</v>
      </c>
    </row>
    <row r="229" spans="1:17" ht="14.45" customHeight="1" x14ac:dyDescent="0.25">
      <c r="A229" s="3" t="s">
        <v>839</v>
      </c>
      <c r="B229" s="3" t="s">
        <v>839</v>
      </c>
      <c r="C229" s="3" t="s">
        <v>846</v>
      </c>
      <c r="D229" s="3" t="s">
        <v>847</v>
      </c>
      <c r="E229" s="3" t="s">
        <v>997</v>
      </c>
      <c r="F229" s="3" t="s">
        <v>998</v>
      </c>
      <c r="G229" s="3" t="s">
        <v>999</v>
      </c>
      <c r="H229" s="3" t="s">
        <v>47</v>
      </c>
      <c r="I229" s="3" t="s">
        <v>1000</v>
      </c>
      <c r="J229" s="29">
        <v>45688</v>
      </c>
      <c r="K229" s="29">
        <v>45718</v>
      </c>
      <c r="L229" s="43">
        <v>54.37</v>
      </c>
      <c r="M229" s="29">
        <v>45714</v>
      </c>
      <c r="N229" s="39">
        <v>26</v>
      </c>
      <c r="O229" s="39">
        <v>-4</v>
      </c>
      <c r="P229" s="5">
        <f t="shared" si="6"/>
        <v>1413.62</v>
      </c>
      <c r="Q229" s="28">
        <f t="shared" si="7"/>
        <v>-217.48</v>
      </c>
    </row>
    <row r="230" spans="1:17" ht="14.45" customHeight="1" x14ac:dyDescent="0.25">
      <c r="A230" s="3" t="s">
        <v>839</v>
      </c>
      <c r="B230" s="3" t="s">
        <v>839</v>
      </c>
      <c r="C230" s="3" t="s">
        <v>846</v>
      </c>
      <c r="D230" s="3" t="s">
        <v>847</v>
      </c>
      <c r="E230" s="3" t="s">
        <v>1001</v>
      </c>
      <c r="F230" s="3" t="s">
        <v>1002</v>
      </c>
      <c r="G230" s="3" t="s">
        <v>1003</v>
      </c>
      <c r="H230" s="3" t="s">
        <v>47</v>
      </c>
      <c r="I230" s="3" t="s">
        <v>960</v>
      </c>
      <c r="J230" s="29">
        <v>45679</v>
      </c>
      <c r="K230" s="29">
        <v>45709</v>
      </c>
      <c r="L230" s="43">
        <v>660.75</v>
      </c>
      <c r="M230" s="29">
        <v>45747</v>
      </c>
      <c r="N230" s="39">
        <v>68</v>
      </c>
      <c r="O230" s="39">
        <v>38</v>
      </c>
      <c r="P230" s="5">
        <f t="shared" si="6"/>
        <v>44931</v>
      </c>
      <c r="Q230" s="28">
        <f t="shared" si="7"/>
        <v>25108.5</v>
      </c>
    </row>
    <row r="231" spans="1:17" ht="14.45" customHeight="1" x14ac:dyDescent="0.25">
      <c r="A231" s="3" t="s">
        <v>839</v>
      </c>
      <c r="B231" s="3" t="s">
        <v>839</v>
      </c>
      <c r="C231" s="3" t="s">
        <v>384</v>
      </c>
      <c r="D231" s="3" t="s">
        <v>385</v>
      </c>
      <c r="E231" s="3" t="s">
        <v>1004</v>
      </c>
      <c r="F231" s="3" t="s">
        <v>1005</v>
      </c>
      <c r="G231" s="3" t="s">
        <v>1006</v>
      </c>
      <c r="H231" s="3" t="s">
        <v>47</v>
      </c>
      <c r="I231" s="3" t="s">
        <v>1007</v>
      </c>
      <c r="J231" s="29">
        <v>45673</v>
      </c>
      <c r="K231" s="29">
        <v>45702</v>
      </c>
      <c r="L231" s="43">
        <v>162.99</v>
      </c>
      <c r="M231" s="29">
        <v>45701</v>
      </c>
      <c r="N231" s="39">
        <v>28</v>
      </c>
      <c r="O231" s="39">
        <v>-1</v>
      </c>
      <c r="P231" s="5">
        <f t="shared" si="6"/>
        <v>4563.72</v>
      </c>
      <c r="Q231" s="28">
        <f t="shared" si="7"/>
        <v>-162.99</v>
      </c>
    </row>
    <row r="232" spans="1:17" ht="14.45" customHeight="1" x14ac:dyDescent="0.25">
      <c r="A232" s="3" t="s">
        <v>839</v>
      </c>
      <c r="B232" s="3" t="s">
        <v>839</v>
      </c>
      <c r="C232" s="3" t="s">
        <v>840</v>
      </c>
      <c r="D232" s="3" t="s">
        <v>841</v>
      </c>
      <c r="E232" s="3" t="s">
        <v>1008</v>
      </c>
      <c r="F232" s="3" t="s">
        <v>1009</v>
      </c>
      <c r="G232" s="3" t="s">
        <v>1010</v>
      </c>
      <c r="H232" s="3" t="s">
        <v>47</v>
      </c>
      <c r="I232" s="3" t="s">
        <v>1011</v>
      </c>
      <c r="J232" s="29">
        <v>45643</v>
      </c>
      <c r="K232" s="29">
        <v>45703</v>
      </c>
      <c r="L232" s="2">
        <v>21125.63</v>
      </c>
      <c r="M232" s="29">
        <v>45677</v>
      </c>
      <c r="N232" s="39">
        <v>34</v>
      </c>
      <c r="O232" s="39">
        <v>-26</v>
      </c>
      <c r="P232" s="5">
        <f t="shared" si="6"/>
        <v>718271.42</v>
      </c>
      <c r="Q232" s="28">
        <f t="shared" si="7"/>
        <v>-549266.38</v>
      </c>
    </row>
    <row r="233" spans="1:17" ht="14.45" customHeight="1" x14ac:dyDescent="0.25">
      <c r="A233" s="3" t="s">
        <v>839</v>
      </c>
      <c r="B233" s="3" t="s">
        <v>839</v>
      </c>
      <c r="C233" s="3" t="s">
        <v>840</v>
      </c>
      <c r="D233" s="3" t="s">
        <v>841</v>
      </c>
      <c r="E233" s="3" t="s">
        <v>1012</v>
      </c>
      <c r="F233" s="3" t="s">
        <v>1013</v>
      </c>
      <c r="G233" s="3" t="s">
        <v>1014</v>
      </c>
      <c r="H233" s="3" t="s">
        <v>47</v>
      </c>
      <c r="I233" s="3" t="s">
        <v>1015</v>
      </c>
      <c r="J233" s="29">
        <v>45707</v>
      </c>
      <c r="K233" s="29">
        <v>45737</v>
      </c>
      <c r="L233" s="2">
        <v>28000</v>
      </c>
      <c r="M233" s="29">
        <v>45708</v>
      </c>
      <c r="N233" s="39">
        <v>1</v>
      </c>
      <c r="O233" s="39">
        <v>-29</v>
      </c>
      <c r="P233" s="5">
        <f t="shared" si="6"/>
        <v>28000</v>
      </c>
      <c r="Q233" s="28">
        <f t="shared" si="7"/>
        <v>-812000</v>
      </c>
    </row>
    <row r="234" spans="1:17" ht="14.45" customHeight="1" x14ac:dyDescent="0.25">
      <c r="A234" s="3" t="s">
        <v>839</v>
      </c>
      <c r="B234" s="3" t="s">
        <v>839</v>
      </c>
      <c r="C234" s="3" t="s">
        <v>1016</v>
      </c>
      <c r="D234" s="3" t="s">
        <v>1017</v>
      </c>
      <c r="E234" s="3" t="s">
        <v>1018</v>
      </c>
      <c r="F234" s="3" t="s">
        <v>1019</v>
      </c>
      <c r="G234" s="3" t="s">
        <v>1020</v>
      </c>
      <c r="H234" s="3" t="s">
        <v>47</v>
      </c>
      <c r="I234" s="3" t="s">
        <v>1021</v>
      </c>
      <c r="J234" s="29">
        <v>45667</v>
      </c>
      <c r="K234" s="29">
        <v>45698</v>
      </c>
      <c r="L234" s="2">
        <v>2118.6</v>
      </c>
      <c r="M234" s="29">
        <v>45701</v>
      </c>
      <c r="N234" s="39">
        <v>34</v>
      </c>
      <c r="O234" s="39">
        <v>3</v>
      </c>
      <c r="P234" s="5">
        <f t="shared" si="6"/>
        <v>72032.399999999994</v>
      </c>
      <c r="Q234" s="28">
        <f t="shared" si="7"/>
        <v>6355.7999999999993</v>
      </c>
    </row>
    <row r="235" spans="1:17" ht="14.45" customHeight="1" x14ac:dyDescent="0.25">
      <c r="A235" s="3" t="s">
        <v>839</v>
      </c>
      <c r="B235" s="3" t="s">
        <v>839</v>
      </c>
      <c r="C235" s="3" t="s">
        <v>846</v>
      </c>
      <c r="D235" s="3" t="s">
        <v>847</v>
      </c>
      <c r="E235" s="3" t="s">
        <v>1022</v>
      </c>
      <c r="F235" s="3" t="s">
        <v>1023</v>
      </c>
      <c r="G235" s="3" t="s">
        <v>1024</v>
      </c>
      <c r="H235" s="3" t="s">
        <v>47</v>
      </c>
      <c r="I235" s="3" t="s">
        <v>1025</v>
      </c>
      <c r="J235" s="29">
        <v>45679</v>
      </c>
      <c r="K235" s="29">
        <v>45709</v>
      </c>
      <c r="L235" s="43">
        <v>659.32</v>
      </c>
      <c r="M235" s="29">
        <v>45709</v>
      </c>
      <c r="N235" s="39">
        <v>30</v>
      </c>
      <c r="O235" s="39">
        <v>0</v>
      </c>
      <c r="P235" s="5">
        <f t="shared" si="6"/>
        <v>19779.600000000002</v>
      </c>
      <c r="Q235" s="28">
        <f t="shared" si="7"/>
        <v>0</v>
      </c>
    </row>
    <row r="236" spans="1:17" ht="14.45" customHeight="1" x14ac:dyDescent="0.25">
      <c r="A236" s="3" t="s">
        <v>839</v>
      </c>
      <c r="B236" s="3" t="s">
        <v>839</v>
      </c>
      <c r="C236" s="3" t="s">
        <v>846</v>
      </c>
      <c r="D236" s="3" t="s">
        <v>847</v>
      </c>
      <c r="E236" s="3" t="s">
        <v>1026</v>
      </c>
      <c r="F236" s="3" t="s">
        <v>1027</v>
      </c>
      <c r="G236" s="3" t="s">
        <v>1028</v>
      </c>
      <c r="H236" s="3" t="s">
        <v>47</v>
      </c>
      <c r="I236" s="3" t="s">
        <v>995</v>
      </c>
      <c r="J236" s="29">
        <v>45679</v>
      </c>
      <c r="K236" s="29">
        <v>45709</v>
      </c>
      <c r="L236" s="43">
        <v>439.2</v>
      </c>
      <c r="M236" s="29">
        <v>45709</v>
      </c>
      <c r="N236" s="39">
        <v>30</v>
      </c>
      <c r="O236" s="39">
        <v>0</v>
      </c>
      <c r="P236" s="5">
        <f t="shared" si="6"/>
        <v>13176</v>
      </c>
      <c r="Q236" s="28">
        <f t="shared" si="7"/>
        <v>0</v>
      </c>
    </row>
    <row r="237" spans="1:17" ht="14.45" customHeight="1" x14ac:dyDescent="0.25">
      <c r="A237" s="3" t="s">
        <v>839</v>
      </c>
      <c r="B237" s="3" t="s">
        <v>839</v>
      </c>
      <c r="C237" s="3" t="s">
        <v>228</v>
      </c>
      <c r="D237" s="3" t="s">
        <v>229</v>
      </c>
      <c r="E237" s="3" t="s">
        <v>1029</v>
      </c>
      <c r="F237" s="3" t="s">
        <v>1030</v>
      </c>
      <c r="G237" s="3" t="s">
        <v>1031</v>
      </c>
      <c r="H237" s="3" t="s">
        <v>47</v>
      </c>
      <c r="I237" s="3" t="s">
        <v>1032</v>
      </c>
      <c r="J237" s="29">
        <v>45672</v>
      </c>
      <c r="K237" s="29">
        <v>45702</v>
      </c>
      <c r="L237" s="2">
        <v>1733.44</v>
      </c>
      <c r="M237" s="29">
        <v>45747</v>
      </c>
      <c r="N237" s="39">
        <v>75</v>
      </c>
      <c r="O237" s="39">
        <v>45</v>
      </c>
      <c r="P237" s="5">
        <f t="shared" si="6"/>
        <v>130008</v>
      </c>
      <c r="Q237" s="28">
        <f t="shared" si="7"/>
        <v>78004.800000000003</v>
      </c>
    </row>
    <row r="238" spans="1:17" ht="14.45" customHeight="1" x14ac:dyDescent="0.25">
      <c r="A238" s="3" t="s">
        <v>839</v>
      </c>
      <c r="B238" s="3" t="s">
        <v>839</v>
      </c>
      <c r="C238" s="3" t="s">
        <v>846</v>
      </c>
      <c r="D238" s="3" t="s">
        <v>847</v>
      </c>
      <c r="E238" s="3" t="s">
        <v>1033</v>
      </c>
      <c r="F238" s="3" t="s">
        <v>1034</v>
      </c>
      <c r="G238" s="3" t="s">
        <v>1035</v>
      </c>
      <c r="H238" s="3" t="s">
        <v>47</v>
      </c>
      <c r="I238" s="3" t="s">
        <v>1036</v>
      </c>
      <c r="J238" s="29">
        <v>45681</v>
      </c>
      <c r="K238" s="29">
        <v>45711</v>
      </c>
      <c r="L238" s="43">
        <v>185.18</v>
      </c>
      <c r="M238" s="29">
        <v>45702</v>
      </c>
      <c r="N238" s="39">
        <v>21</v>
      </c>
      <c r="O238" s="39">
        <v>-9</v>
      </c>
      <c r="P238" s="5">
        <f t="shared" si="6"/>
        <v>3888.78</v>
      </c>
      <c r="Q238" s="28">
        <f t="shared" si="7"/>
        <v>-1666.6200000000001</v>
      </c>
    </row>
    <row r="239" spans="1:17" ht="14.45" customHeight="1" x14ac:dyDescent="0.25">
      <c r="A239" s="3" t="s">
        <v>839</v>
      </c>
      <c r="B239" s="3" t="s">
        <v>839</v>
      </c>
      <c r="C239" s="3" t="s">
        <v>846</v>
      </c>
      <c r="D239" s="3" t="s">
        <v>847</v>
      </c>
      <c r="E239" s="3" t="s">
        <v>1037</v>
      </c>
      <c r="F239" s="3" t="s">
        <v>1038</v>
      </c>
      <c r="G239" s="3" t="s">
        <v>1039</v>
      </c>
      <c r="H239" s="3" t="s">
        <v>47</v>
      </c>
      <c r="I239" s="3" t="s">
        <v>1040</v>
      </c>
      <c r="J239" s="29">
        <v>45709</v>
      </c>
      <c r="K239" s="29">
        <v>45742</v>
      </c>
      <c r="L239" s="43">
        <v>21.3</v>
      </c>
      <c r="M239" s="29">
        <v>45735</v>
      </c>
      <c r="N239" s="39">
        <v>26</v>
      </c>
      <c r="O239" s="39">
        <v>-7</v>
      </c>
      <c r="P239" s="5">
        <f t="shared" si="6"/>
        <v>553.80000000000007</v>
      </c>
      <c r="Q239" s="28">
        <f t="shared" si="7"/>
        <v>-149.1</v>
      </c>
    </row>
    <row r="240" spans="1:17" ht="14.45" customHeight="1" x14ac:dyDescent="0.25">
      <c r="A240" s="3" t="s">
        <v>839</v>
      </c>
      <c r="B240" s="3" t="s">
        <v>839</v>
      </c>
      <c r="C240" s="3" t="s">
        <v>846</v>
      </c>
      <c r="D240" s="3" t="s">
        <v>847</v>
      </c>
      <c r="E240" s="3" t="s">
        <v>1041</v>
      </c>
      <c r="F240" s="3" t="s">
        <v>1042</v>
      </c>
      <c r="G240" s="3" t="s">
        <v>1043</v>
      </c>
      <c r="H240" s="3" t="s">
        <v>47</v>
      </c>
      <c r="I240" s="3" t="s">
        <v>972</v>
      </c>
      <c r="J240" s="29">
        <v>45698</v>
      </c>
      <c r="K240" s="29">
        <v>45728</v>
      </c>
      <c r="L240" s="43">
        <v>593.54</v>
      </c>
      <c r="M240" s="29">
        <v>45729</v>
      </c>
      <c r="N240" s="39">
        <v>31</v>
      </c>
      <c r="O240" s="39">
        <v>1</v>
      </c>
      <c r="P240" s="5">
        <f t="shared" si="6"/>
        <v>18399.739999999998</v>
      </c>
      <c r="Q240" s="28">
        <f t="shared" si="7"/>
        <v>593.54</v>
      </c>
    </row>
    <row r="241" spans="1:17" ht="14.45" customHeight="1" x14ac:dyDescent="0.25">
      <c r="A241" s="3" t="s">
        <v>839</v>
      </c>
      <c r="B241" s="3" t="s">
        <v>839</v>
      </c>
      <c r="C241" s="3" t="s">
        <v>846</v>
      </c>
      <c r="D241" s="3" t="s">
        <v>847</v>
      </c>
      <c r="E241" s="3" t="s">
        <v>1044</v>
      </c>
      <c r="F241" s="3" t="s">
        <v>1045</v>
      </c>
      <c r="G241" s="3" t="s">
        <v>1046</v>
      </c>
      <c r="H241" s="3" t="s">
        <v>47</v>
      </c>
      <c r="I241" s="3" t="s">
        <v>1047</v>
      </c>
      <c r="J241" s="29">
        <v>45709</v>
      </c>
      <c r="K241" s="29">
        <v>45742</v>
      </c>
      <c r="L241" s="43">
        <v>238.76</v>
      </c>
      <c r="M241" s="29">
        <v>45735</v>
      </c>
      <c r="N241" s="39">
        <v>26</v>
      </c>
      <c r="O241" s="39">
        <v>-7</v>
      </c>
      <c r="P241" s="5">
        <f t="shared" si="6"/>
        <v>6207.76</v>
      </c>
      <c r="Q241" s="28">
        <f t="shared" si="7"/>
        <v>-1671.32</v>
      </c>
    </row>
    <row r="242" spans="1:17" ht="14.45" customHeight="1" x14ac:dyDescent="0.25">
      <c r="A242" s="3" t="s">
        <v>839</v>
      </c>
      <c r="B242" s="3" t="s">
        <v>839</v>
      </c>
      <c r="C242" s="3" t="s">
        <v>846</v>
      </c>
      <c r="D242" s="3" t="s">
        <v>847</v>
      </c>
      <c r="E242" s="3" t="s">
        <v>1048</v>
      </c>
      <c r="F242" s="3" t="s">
        <v>1049</v>
      </c>
      <c r="G242" s="3" t="s">
        <v>1050</v>
      </c>
      <c r="H242" s="3" t="s">
        <v>47</v>
      </c>
      <c r="I242" s="3" t="s">
        <v>960</v>
      </c>
      <c r="J242" s="29">
        <v>45679</v>
      </c>
      <c r="K242" s="29">
        <v>45709</v>
      </c>
      <c r="L242" s="43">
        <v>660.75</v>
      </c>
      <c r="M242" s="29">
        <v>45709</v>
      </c>
      <c r="N242" s="39">
        <v>30</v>
      </c>
      <c r="O242" s="39">
        <v>0</v>
      </c>
      <c r="P242" s="5">
        <f t="shared" si="6"/>
        <v>19822.5</v>
      </c>
      <c r="Q242" s="28">
        <f t="shared" si="7"/>
        <v>0</v>
      </c>
    </row>
    <row r="243" spans="1:17" ht="14.45" customHeight="1" x14ac:dyDescent="0.25">
      <c r="A243" s="3" t="s">
        <v>839</v>
      </c>
      <c r="B243" s="3" t="s">
        <v>839</v>
      </c>
      <c r="C243" s="3" t="s">
        <v>1051</v>
      </c>
      <c r="D243" s="3" t="s">
        <v>1052</v>
      </c>
      <c r="E243" s="3" t="s">
        <v>1053</v>
      </c>
      <c r="F243" s="3" t="s">
        <v>1054</v>
      </c>
      <c r="G243" s="3" t="s">
        <v>1055</v>
      </c>
      <c r="H243" s="3" t="s">
        <v>47</v>
      </c>
      <c r="I243" s="3" t="s">
        <v>1056</v>
      </c>
      <c r="J243" s="29">
        <v>45681</v>
      </c>
      <c r="K243" s="29">
        <v>45711</v>
      </c>
      <c r="L243" s="43">
        <v>402</v>
      </c>
      <c r="M243" s="29">
        <v>45747</v>
      </c>
      <c r="N243" s="39">
        <v>66</v>
      </c>
      <c r="O243" s="39">
        <v>36</v>
      </c>
      <c r="P243" s="5">
        <f t="shared" si="6"/>
        <v>26532</v>
      </c>
      <c r="Q243" s="28">
        <f t="shared" si="7"/>
        <v>14472</v>
      </c>
    </row>
    <row r="244" spans="1:17" ht="14.45" customHeight="1" x14ac:dyDescent="0.25">
      <c r="A244" s="3" t="s">
        <v>839</v>
      </c>
      <c r="B244" s="3" t="s">
        <v>839</v>
      </c>
      <c r="C244" s="3" t="s">
        <v>228</v>
      </c>
      <c r="D244" s="3" t="s">
        <v>229</v>
      </c>
      <c r="E244" s="3" t="s">
        <v>1057</v>
      </c>
      <c r="F244" s="3" t="s">
        <v>1058</v>
      </c>
      <c r="G244" s="3" t="s">
        <v>1059</v>
      </c>
      <c r="H244" s="3" t="s">
        <v>47</v>
      </c>
      <c r="I244" s="3" t="s">
        <v>1060</v>
      </c>
      <c r="J244" s="29">
        <v>45700</v>
      </c>
      <c r="K244" s="29">
        <v>45730</v>
      </c>
      <c r="L244" s="2">
        <v>1359.95</v>
      </c>
      <c r="M244" s="29">
        <v>45747</v>
      </c>
      <c r="N244" s="39">
        <v>47</v>
      </c>
      <c r="O244" s="39">
        <v>17</v>
      </c>
      <c r="P244" s="5">
        <f t="shared" si="6"/>
        <v>63917.65</v>
      </c>
      <c r="Q244" s="28">
        <f t="shared" si="7"/>
        <v>23119.15</v>
      </c>
    </row>
    <row r="245" spans="1:17" ht="14.45" customHeight="1" x14ac:dyDescent="0.25">
      <c r="A245" s="3" t="s">
        <v>839</v>
      </c>
      <c r="B245" s="3" t="s">
        <v>839</v>
      </c>
      <c r="C245" s="3" t="s">
        <v>228</v>
      </c>
      <c r="D245" s="3" t="s">
        <v>229</v>
      </c>
      <c r="E245" s="3" t="s">
        <v>1061</v>
      </c>
      <c r="F245" s="3" t="s">
        <v>1062</v>
      </c>
      <c r="G245" s="3" t="s">
        <v>1063</v>
      </c>
      <c r="H245" s="3" t="s">
        <v>47</v>
      </c>
      <c r="I245" s="3" t="s">
        <v>1064</v>
      </c>
      <c r="J245" s="29">
        <v>45716</v>
      </c>
      <c r="K245" s="29">
        <v>45746</v>
      </c>
      <c r="L245" s="43">
        <v>146.22999999999999</v>
      </c>
      <c r="M245" s="29">
        <v>45747</v>
      </c>
      <c r="N245" s="39">
        <v>31</v>
      </c>
      <c r="O245" s="39">
        <v>1</v>
      </c>
      <c r="P245" s="5">
        <f t="shared" si="6"/>
        <v>4533.13</v>
      </c>
      <c r="Q245" s="28">
        <f t="shared" si="7"/>
        <v>146.22999999999999</v>
      </c>
    </row>
    <row r="246" spans="1:17" ht="14.45" customHeight="1" x14ac:dyDescent="0.25">
      <c r="A246" s="3" t="s">
        <v>839</v>
      </c>
      <c r="B246" s="3" t="s">
        <v>839</v>
      </c>
      <c r="C246" s="3" t="s">
        <v>846</v>
      </c>
      <c r="D246" s="3" t="s">
        <v>847</v>
      </c>
      <c r="E246" s="3" t="s">
        <v>1065</v>
      </c>
      <c r="F246" s="3" t="s">
        <v>1066</v>
      </c>
      <c r="G246" s="3" t="s">
        <v>1067</v>
      </c>
      <c r="H246" s="3" t="s">
        <v>47</v>
      </c>
      <c r="I246" s="3" t="s">
        <v>1068</v>
      </c>
      <c r="J246" s="29">
        <v>45709</v>
      </c>
      <c r="K246" s="29">
        <v>45742</v>
      </c>
      <c r="L246" s="43">
        <v>99.6</v>
      </c>
      <c r="M246" s="29">
        <v>45735</v>
      </c>
      <c r="N246" s="39">
        <v>26</v>
      </c>
      <c r="O246" s="39">
        <v>-7</v>
      </c>
      <c r="P246" s="5">
        <f t="shared" si="6"/>
        <v>2589.6</v>
      </c>
      <c r="Q246" s="28">
        <f t="shared" si="7"/>
        <v>-697.19999999999993</v>
      </c>
    </row>
    <row r="247" spans="1:17" ht="14.45" customHeight="1" x14ac:dyDescent="0.25">
      <c r="A247" s="3" t="s">
        <v>839</v>
      </c>
      <c r="B247" s="3" t="s">
        <v>839</v>
      </c>
      <c r="C247" s="3" t="s">
        <v>846</v>
      </c>
      <c r="D247" s="3" t="s">
        <v>847</v>
      </c>
      <c r="E247" s="3" t="s">
        <v>1069</v>
      </c>
      <c r="F247" s="3" t="s">
        <v>1070</v>
      </c>
      <c r="G247" s="3" t="s">
        <v>1071</v>
      </c>
      <c r="H247" s="3" t="s">
        <v>47</v>
      </c>
      <c r="I247" s="3" t="s">
        <v>1072</v>
      </c>
      <c r="J247" s="29">
        <v>45709</v>
      </c>
      <c r="K247" s="29">
        <v>45742</v>
      </c>
      <c r="L247" s="43">
        <v>762.3</v>
      </c>
      <c r="M247" s="29">
        <v>45735</v>
      </c>
      <c r="N247" s="39">
        <v>26</v>
      </c>
      <c r="O247" s="39">
        <v>-7</v>
      </c>
      <c r="P247" s="5">
        <f t="shared" si="6"/>
        <v>19819.8</v>
      </c>
      <c r="Q247" s="28">
        <f t="shared" si="7"/>
        <v>-5336.0999999999995</v>
      </c>
    </row>
    <row r="248" spans="1:17" ht="14.45" customHeight="1" x14ac:dyDescent="0.25">
      <c r="A248" s="3" t="s">
        <v>839</v>
      </c>
      <c r="B248" s="3" t="s">
        <v>839</v>
      </c>
      <c r="C248" s="3" t="s">
        <v>982</v>
      </c>
      <c r="D248" s="3" t="s">
        <v>983</v>
      </c>
      <c r="E248" s="3" t="s">
        <v>1073</v>
      </c>
      <c r="F248" s="3" t="s">
        <v>1074</v>
      </c>
      <c r="G248" s="3" t="s">
        <v>1075</v>
      </c>
      <c r="H248" s="3" t="s">
        <v>47</v>
      </c>
      <c r="I248" s="3" t="s">
        <v>1076</v>
      </c>
      <c r="J248" s="29">
        <v>45639</v>
      </c>
      <c r="K248" s="29">
        <v>45669</v>
      </c>
      <c r="L248" s="2">
        <v>5880</v>
      </c>
      <c r="M248" s="29">
        <v>45708</v>
      </c>
      <c r="N248" s="39">
        <v>69</v>
      </c>
      <c r="O248" s="39">
        <v>39</v>
      </c>
      <c r="P248" s="5">
        <f t="shared" si="6"/>
        <v>405720</v>
      </c>
      <c r="Q248" s="28">
        <f t="shared" si="7"/>
        <v>229320</v>
      </c>
    </row>
    <row r="249" spans="1:17" ht="14.45" customHeight="1" x14ac:dyDescent="0.25">
      <c r="A249" s="3" t="s">
        <v>839</v>
      </c>
      <c r="B249" s="3" t="s">
        <v>839</v>
      </c>
      <c r="C249" s="3" t="s">
        <v>384</v>
      </c>
      <c r="D249" s="3" t="s">
        <v>385</v>
      </c>
      <c r="E249" s="3" t="s">
        <v>1077</v>
      </c>
      <c r="F249" s="3" t="s">
        <v>1078</v>
      </c>
      <c r="G249" s="3" t="s">
        <v>1079</v>
      </c>
      <c r="H249" s="3" t="s">
        <v>47</v>
      </c>
      <c r="I249" s="3" t="s">
        <v>1080</v>
      </c>
      <c r="J249" s="29">
        <v>45696</v>
      </c>
      <c r="K249" s="29">
        <v>45728</v>
      </c>
      <c r="L249" s="43">
        <v>235.77</v>
      </c>
      <c r="M249" s="29">
        <v>45714</v>
      </c>
      <c r="N249" s="39">
        <v>18</v>
      </c>
      <c r="O249" s="39">
        <v>-14</v>
      </c>
      <c r="P249" s="5">
        <f t="shared" si="6"/>
        <v>4243.8600000000006</v>
      </c>
      <c r="Q249" s="28">
        <f t="shared" si="7"/>
        <v>-3300.78</v>
      </c>
    </row>
    <row r="250" spans="1:17" ht="14.45" customHeight="1" x14ac:dyDescent="0.25">
      <c r="A250" s="3" t="s">
        <v>839</v>
      </c>
      <c r="B250" s="3" t="s">
        <v>839</v>
      </c>
      <c r="C250" s="3" t="s">
        <v>846</v>
      </c>
      <c r="D250" s="3" t="s">
        <v>847</v>
      </c>
      <c r="E250" s="3" t="s">
        <v>1081</v>
      </c>
      <c r="F250" s="3" t="s">
        <v>1082</v>
      </c>
      <c r="G250" s="3" t="s">
        <v>1083</v>
      </c>
      <c r="H250" s="3" t="s">
        <v>47</v>
      </c>
      <c r="I250" s="3" t="s">
        <v>1084</v>
      </c>
      <c r="J250" s="29">
        <v>45709</v>
      </c>
      <c r="K250" s="29">
        <v>45742</v>
      </c>
      <c r="L250" s="43">
        <v>14.91</v>
      </c>
      <c r="M250" s="29">
        <v>45735</v>
      </c>
      <c r="N250" s="39">
        <v>26</v>
      </c>
      <c r="O250" s="39">
        <v>-7</v>
      </c>
      <c r="P250" s="5">
        <f t="shared" si="6"/>
        <v>387.66</v>
      </c>
      <c r="Q250" s="28">
        <f t="shared" si="7"/>
        <v>-104.37</v>
      </c>
    </row>
    <row r="251" spans="1:17" ht="14.45" customHeight="1" x14ac:dyDescent="0.25">
      <c r="A251" s="3" t="s">
        <v>839</v>
      </c>
      <c r="B251" s="3" t="s">
        <v>839</v>
      </c>
      <c r="C251" s="3" t="s">
        <v>1085</v>
      </c>
      <c r="D251" s="3" t="s">
        <v>1086</v>
      </c>
      <c r="E251" s="3" t="s">
        <v>1087</v>
      </c>
      <c r="F251" s="3" t="s">
        <v>1088</v>
      </c>
      <c r="G251" s="3" t="s">
        <v>850</v>
      </c>
      <c r="H251" s="3" t="s">
        <v>47</v>
      </c>
      <c r="I251" s="3" t="s">
        <v>1089</v>
      </c>
      <c r="J251" s="29">
        <v>45688</v>
      </c>
      <c r="K251" s="29">
        <v>45718</v>
      </c>
      <c r="L251" s="2">
        <v>4090</v>
      </c>
      <c r="M251" s="29">
        <v>45747</v>
      </c>
      <c r="N251" s="39">
        <v>59</v>
      </c>
      <c r="O251" s="39">
        <v>29</v>
      </c>
      <c r="P251" s="5">
        <f t="shared" si="6"/>
        <v>241310</v>
      </c>
      <c r="Q251" s="28">
        <f t="shared" si="7"/>
        <v>118610</v>
      </c>
    </row>
    <row r="252" spans="1:17" ht="14.45" customHeight="1" x14ac:dyDescent="0.25">
      <c r="A252" s="3" t="s">
        <v>839</v>
      </c>
      <c r="B252" s="3" t="s">
        <v>839</v>
      </c>
      <c r="C252" s="3" t="s">
        <v>1090</v>
      </c>
      <c r="D252" s="3" t="s">
        <v>916</v>
      </c>
      <c r="E252" s="3" t="s">
        <v>1091</v>
      </c>
      <c r="F252" s="3" t="s">
        <v>1092</v>
      </c>
      <c r="G252" s="3" t="s">
        <v>90</v>
      </c>
      <c r="H252" s="3" t="s">
        <v>47</v>
      </c>
      <c r="I252" s="3" t="s">
        <v>920</v>
      </c>
      <c r="J252" s="29">
        <v>45685</v>
      </c>
      <c r="K252" s="29">
        <v>45715</v>
      </c>
      <c r="L252" s="43">
        <v>999.81</v>
      </c>
      <c r="M252" s="29">
        <v>45747</v>
      </c>
      <c r="N252" s="39">
        <v>62</v>
      </c>
      <c r="O252" s="39">
        <v>32</v>
      </c>
      <c r="P252" s="5">
        <f t="shared" si="6"/>
        <v>61988.219999999994</v>
      </c>
      <c r="Q252" s="28">
        <f t="shared" si="7"/>
        <v>31993.919999999998</v>
      </c>
    </row>
    <row r="253" spans="1:17" ht="14.45" customHeight="1" x14ac:dyDescent="0.25">
      <c r="A253" s="3" t="s">
        <v>839</v>
      </c>
      <c r="B253" s="3" t="s">
        <v>839</v>
      </c>
      <c r="C253" s="3" t="s">
        <v>846</v>
      </c>
      <c r="D253" s="3" t="s">
        <v>847</v>
      </c>
      <c r="E253" s="3" t="s">
        <v>1093</v>
      </c>
      <c r="F253" s="3" t="s">
        <v>1094</v>
      </c>
      <c r="G253" s="3" t="s">
        <v>833</v>
      </c>
      <c r="H253" s="3" t="s">
        <v>47</v>
      </c>
      <c r="I253" s="3" t="s">
        <v>855</v>
      </c>
      <c r="J253" s="29">
        <v>45698</v>
      </c>
      <c r="K253" s="29">
        <v>45728</v>
      </c>
      <c r="L253" s="43">
        <v>696.5</v>
      </c>
      <c r="M253" s="29">
        <v>45729</v>
      </c>
      <c r="N253" s="39">
        <v>31</v>
      </c>
      <c r="O253" s="39">
        <v>1</v>
      </c>
      <c r="P253" s="5">
        <f t="shared" si="6"/>
        <v>21591.5</v>
      </c>
      <c r="Q253" s="28">
        <f t="shared" si="7"/>
        <v>696.5</v>
      </c>
    </row>
    <row r="254" spans="1:17" ht="14.45" customHeight="1" x14ac:dyDescent="0.25">
      <c r="A254" s="3" t="s">
        <v>839</v>
      </c>
      <c r="B254" s="3" t="s">
        <v>839</v>
      </c>
      <c r="C254" s="3" t="s">
        <v>846</v>
      </c>
      <c r="D254" s="3" t="s">
        <v>847</v>
      </c>
      <c r="E254" s="3" t="s">
        <v>1095</v>
      </c>
      <c r="F254" s="3" t="s">
        <v>1096</v>
      </c>
      <c r="G254" s="3" t="s">
        <v>1097</v>
      </c>
      <c r="H254" s="3" t="s">
        <v>47</v>
      </c>
      <c r="I254" s="3" t="s">
        <v>1098</v>
      </c>
      <c r="J254" s="29">
        <v>45698</v>
      </c>
      <c r="K254" s="29">
        <v>45728</v>
      </c>
      <c r="L254" s="43">
        <v>300.17</v>
      </c>
      <c r="M254" s="29">
        <v>45729</v>
      </c>
      <c r="N254" s="39">
        <v>31</v>
      </c>
      <c r="O254" s="39">
        <v>1</v>
      </c>
      <c r="P254" s="5">
        <f t="shared" si="6"/>
        <v>9305.27</v>
      </c>
      <c r="Q254" s="28">
        <f t="shared" si="7"/>
        <v>300.17</v>
      </c>
    </row>
    <row r="255" spans="1:17" ht="14.45" customHeight="1" x14ac:dyDescent="0.25">
      <c r="A255" s="3" t="s">
        <v>839</v>
      </c>
      <c r="B255" s="3" t="s">
        <v>839</v>
      </c>
      <c r="C255" s="3" t="s">
        <v>846</v>
      </c>
      <c r="D255" s="3" t="s">
        <v>847</v>
      </c>
      <c r="E255" s="3" t="s">
        <v>1099</v>
      </c>
      <c r="F255" s="3" t="s">
        <v>1100</v>
      </c>
      <c r="G255" s="3" t="s">
        <v>1101</v>
      </c>
      <c r="H255" s="3" t="s">
        <v>47</v>
      </c>
      <c r="I255" s="3" t="s">
        <v>1102</v>
      </c>
      <c r="J255" s="29">
        <v>45688</v>
      </c>
      <c r="K255" s="29">
        <v>45718</v>
      </c>
      <c r="L255" s="43">
        <v>144.86000000000001</v>
      </c>
      <c r="M255" s="29">
        <v>45714</v>
      </c>
      <c r="N255" s="39">
        <v>26</v>
      </c>
      <c r="O255" s="39">
        <v>-4</v>
      </c>
      <c r="P255" s="5">
        <f t="shared" si="6"/>
        <v>3766.3600000000006</v>
      </c>
      <c r="Q255" s="28">
        <f t="shared" si="7"/>
        <v>-579.44000000000005</v>
      </c>
    </row>
    <row r="256" spans="1:17" ht="14.45" customHeight="1" x14ac:dyDescent="0.25">
      <c r="A256" s="3" t="s">
        <v>839</v>
      </c>
      <c r="B256" s="3" t="s">
        <v>839</v>
      </c>
      <c r="C256" s="3" t="s">
        <v>856</v>
      </c>
      <c r="D256" s="3" t="s">
        <v>857</v>
      </c>
      <c r="E256" s="3" t="s">
        <v>1103</v>
      </c>
      <c r="F256" s="3" t="s">
        <v>1104</v>
      </c>
      <c r="G256" s="3" t="s">
        <v>1105</v>
      </c>
      <c r="H256" s="3" t="s">
        <v>47</v>
      </c>
      <c r="I256" s="3" t="s">
        <v>1106</v>
      </c>
      <c r="J256" s="29">
        <v>45666</v>
      </c>
      <c r="K256" s="29">
        <v>45716</v>
      </c>
      <c r="L256" s="2">
        <v>5063.8500000000004</v>
      </c>
      <c r="M256" s="29">
        <v>45693</v>
      </c>
      <c r="N256" s="39">
        <v>27</v>
      </c>
      <c r="O256" s="39">
        <v>-23</v>
      </c>
      <c r="P256" s="5">
        <f t="shared" si="6"/>
        <v>136723.95000000001</v>
      </c>
      <c r="Q256" s="28">
        <f t="shared" si="7"/>
        <v>-116468.55</v>
      </c>
    </row>
    <row r="257" spans="1:17" ht="14.45" customHeight="1" x14ac:dyDescent="0.25">
      <c r="A257" s="3" t="s">
        <v>839</v>
      </c>
      <c r="B257" s="3" t="s">
        <v>839</v>
      </c>
      <c r="C257" s="3" t="s">
        <v>846</v>
      </c>
      <c r="D257" s="3" t="s">
        <v>847</v>
      </c>
      <c r="E257" s="3" t="s">
        <v>1107</v>
      </c>
      <c r="F257" s="3" t="s">
        <v>1108</v>
      </c>
      <c r="G257" s="3" t="s">
        <v>1109</v>
      </c>
      <c r="H257" s="3" t="s">
        <v>47</v>
      </c>
      <c r="I257" s="3" t="s">
        <v>1110</v>
      </c>
      <c r="J257" s="29">
        <v>45688</v>
      </c>
      <c r="K257" s="29">
        <v>45718</v>
      </c>
      <c r="L257" s="43">
        <v>157.41</v>
      </c>
      <c r="M257" s="29">
        <v>45714</v>
      </c>
      <c r="N257" s="39">
        <v>26</v>
      </c>
      <c r="O257" s="39">
        <v>-4</v>
      </c>
      <c r="P257" s="5">
        <f t="shared" si="6"/>
        <v>4092.66</v>
      </c>
      <c r="Q257" s="28">
        <f t="shared" si="7"/>
        <v>-629.64</v>
      </c>
    </row>
    <row r="258" spans="1:17" ht="14.45" customHeight="1" x14ac:dyDescent="0.25">
      <c r="A258" s="3" t="s">
        <v>839</v>
      </c>
      <c r="B258" s="3" t="s">
        <v>839</v>
      </c>
      <c r="C258" s="3" t="s">
        <v>846</v>
      </c>
      <c r="D258" s="3" t="s">
        <v>847</v>
      </c>
      <c r="E258" s="3" t="s">
        <v>1111</v>
      </c>
      <c r="F258" s="3" t="s">
        <v>1112</v>
      </c>
      <c r="G258" s="3" t="s">
        <v>1113</v>
      </c>
      <c r="H258" s="3" t="s">
        <v>47</v>
      </c>
      <c r="I258" s="3" t="s">
        <v>1084</v>
      </c>
      <c r="J258" s="29">
        <v>45709</v>
      </c>
      <c r="K258" s="29">
        <v>45742</v>
      </c>
      <c r="L258" s="43">
        <v>14.91</v>
      </c>
      <c r="M258" s="29">
        <v>45735</v>
      </c>
      <c r="N258" s="39">
        <v>26</v>
      </c>
      <c r="O258" s="39">
        <v>-7</v>
      </c>
      <c r="P258" s="5">
        <f t="shared" si="6"/>
        <v>387.66</v>
      </c>
      <c r="Q258" s="28">
        <f t="shared" si="7"/>
        <v>-104.37</v>
      </c>
    </row>
    <row r="259" spans="1:17" ht="14.45" customHeight="1" x14ac:dyDescent="0.25">
      <c r="A259" s="3" t="s">
        <v>839</v>
      </c>
      <c r="B259" s="3" t="s">
        <v>839</v>
      </c>
      <c r="C259" s="3" t="s">
        <v>846</v>
      </c>
      <c r="D259" s="3" t="s">
        <v>847</v>
      </c>
      <c r="E259" s="3" t="s">
        <v>1114</v>
      </c>
      <c r="F259" s="3" t="s">
        <v>1115</v>
      </c>
      <c r="G259" s="3" t="s">
        <v>1116</v>
      </c>
      <c r="H259" s="3" t="s">
        <v>47</v>
      </c>
      <c r="I259" s="3" t="s">
        <v>1117</v>
      </c>
      <c r="J259" s="29">
        <v>45685</v>
      </c>
      <c r="K259" s="29">
        <v>45714</v>
      </c>
      <c r="L259" s="43">
        <v>240.9</v>
      </c>
      <c r="M259" s="29">
        <v>45712</v>
      </c>
      <c r="N259" s="39">
        <v>27</v>
      </c>
      <c r="O259" s="39">
        <v>-2</v>
      </c>
      <c r="P259" s="5">
        <f t="shared" si="6"/>
        <v>6504.3</v>
      </c>
      <c r="Q259" s="28">
        <f t="shared" si="7"/>
        <v>-481.8</v>
      </c>
    </row>
    <row r="260" spans="1:17" ht="14.45" customHeight="1" x14ac:dyDescent="0.25">
      <c r="A260" s="3" t="s">
        <v>839</v>
      </c>
      <c r="B260" s="3" t="s">
        <v>839</v>
      </c>
      <c r="C260" s="3" t="s">
        <v>846</v>
      </c>
      <c r="D260" s="3" t="s">
        <v>847</v>
      </c>
      <c r="E260" s="3" t="s">
        <v>1118</v>
      </c>
      <c r="F260" s="3" t="s">
        <v>1119</v>
      </c>
      <c r="G260" s="3" t="s">
        <v>1120</v>
      </c>
      <c r="H260" s="3" t="s">
        <v>47</v>
      </c>
      <c r="I260" s="3" t="s">
        <v>1121</v>
      </c>
      <c r="J260" s="29">
        <v>45681</v>
      </c>
      <c r="K260" s="29">
        <v>45711</v>
      </c>
      <c r="L260" s="43">
        <v>832.8</v>
      </c>
      <c r="M260" s="29">
        <v>45709</v>
      </c>
      <c r="N260" s="39">
        <v>28</v>
      </c>
      <c r="O260" s="39">
        <v>-2</v>
      </c>
      <c r="P260" s="5">
        <f t="shared" si="6"/>
        <v>23318.399999999998</v>
      </c>
      <c r="Q260" s="28">
        <f t="shared" si="7"/>
        <v>-1665.6</v>
      </c>
    </row>
    <row r="261" spans="1:17" ht="14.45" customHeight="1" x14ac:dyDescent="0.25">
      <c r="A261" s="3" t="s">
        <v>839</v>
      </c>
      <c r="B261" s="3" t="s">
        <v>839</v>
      </c>
      <c r="C261" s="3" t="s">
        <v>846</v>
      </c>
      <c r="D261" s="3" t="s">
        <v>847</v>
      </c>
      <c r="E261" s="3" t="s">
        <v>1122</v>
      </c>
      <c r="F261" s="3" t="s">
        <v>1123</v>
      </c>
      <c r="G261" s="3" t="s">
        <v>1124</v>
      </c>
      <c r="H261" s="3" t="s">
        <v>47</v>
      </c>
      <c r="I261" s="3" t="s">
        <v>1125</v>
      </c>
      <c r="J261" s="29">
        <v>45679</v>
      </c>
      <c r="K261" s="29">
        <v>45709</v>
      </c>
      <c r="L261" s="43">
        <v>477.81</v>
      </c>
      <c r="M261" s="29">
        <v>45709</v>
      </c>
      <c r="N261" s="39">
        <v>30</v>
      </c>
      <c r="O261" s="39">
        <v>0</v>
      </c>
      <c r="P261" s="5">
        <f t="shared" si="6"/>
        <v>14334.3</v>
      </c>
      <c r="Q261" s="28">
        <f t="shared" si="7"/>
        <v>0</v>
      </c>
    </row>
    <row r="262" spans="1:17" ht="14.45" customHeight="1" x14ac:dyDescent="0.25">
      <c r="A262" s="3" t="s">
        <v>839</v>
      </c>
      <c r="B262" s="3" t="s">
        <v>839</v>
      </c>
      <c r="C262" s="3" t="s">
        <v>846</v>
      </c>
      <c r="D262" s="3" t="s">
        <v>847</v>
      </c>
      <c r="E262" s="3" t="s">
        <v>1126</v>
      </c>
      <c r="F262" s="3" t="s">
        <v>1127</v>
      </c>
      <c r="G262" s="3" t="s">
        <v>1128</v>
      </c>
      <c r="H262" s="3" t="s">
        <v>47</v>
      </c>
      <c r="I262" s="3" t="s">
        <v>1129</v>
      </c>
      <c r="J262" s="29">
        <v>45709</v>
      </c>
      <c r="K262" s="29">
        <v>45742</v>
      </c>
      <c r="L262" s="43">
        <v>210.82</v>
      </c>
      <c r="M262" s="29">
        <v>45735</v>
      </c>
      <c r="N262" s="39">
        <v>26</v>
      </c>
      <c r="O262" s="39">
        <v>-7</v>
      </c>
      <c r="P262" s="5">
        <f t="shared" si="6"/>
        <v>5481.32</v>
      </c>
      <c r="Q262" s="28">
        <f t="shared" si="7"/>
        <v>-1475.74</v>
      </c>
    </row>
    <row r="263" spans="1:17" ht="14.45" customHeight="1" x14ac:dyDescent="0.25">
      <c r="A263" s="3" t="s">
        <v>839</v>
      </c>
      <c r="B263" s="3" t="s">
        <v>839</v>
      </c>
      <c r="C263" s="3" t="s">
        <v>846</v>
      </c>
      <c r="D263" s="3" t="s">
        <v>847</v>
      </c>
      <c r="E263" s="3" t="s">
        <v>1130</v>
      </c>
      <c r="F263" s="3" t="s">
        <v>1131</v>
      </c>
      <c r="G263" s="3" t="s">
        <v>1132</v>
      </c>
      <c r="H263" s="3" t="s">
        <v>47</v>
      </c>
      <c r="I263" s="3" t="s">
        <v>1133</v>
      </c>
      <c r="J263" s="29">
        <v>45685</v>
      </c>
      <c r="K263" s="29">
        <v>45714</v>
      </c>
      <c r="L263" s="43">
        <v>168.98</v>
      </c>
      <c r="M263" s="29">
        <v>45712</v>
      </c>
      <c r="N263" s="39">
        <v>27</v>
      </c>
      <c r="O263" s="39">
        <v>-2</v>
      </c>
      <c r="P263" s="5">
        <f t="shared" ref="P263:P326" si="8">L263*N263</f>
        <v>4562.46</v>
      </c>
      <c r="Q263" s="28">
        <f t="shared" ref="Q263:Q326" si="9">L263*O263</f>
        <v>-337.96</v>
      </c>
    </row>
    <row r="264" spans="1:17" ht="14.45" customHeight="1" x14ac:dyDescent="0.25">
      <c r="A264" s="3" t="s">
        <v>839</v>
      </c>
      <c r="B264" s="3" t="s">
        <v>839</v>
      </c>
      <c r="C264" s="3" t="s">
        <v>846</v>
      </c>
      <c r="D264" s="3" t="s">
        <v>847</v>
      </c>
      <c r="E264" s="3" t="s">
        <v>1134</v>
      </c>
      <c r="F264" s="3" t="s">
        <v>1135</v>
      </c>
      <c r="G264" s="3" t="s">
        <v>1136</v>
      </c>
      <c r="H264" s="3" t="s">
        <v>47</v>
      </c>
      <c r="I264" s="3" t="s">
        <v>1137</v>
      </c>
      <c r="J264" s="29">
        <v>45679</v>
      </c>
      <c r="K264" s="29">
        <v>45709</v>
      </c>
      <c r="L264" s="43">
        <v>453</v>
      </c>
      <c r="M264" s="29">
        <v>45709</v>
      </c>
      <c r="N264" s="39">
        <v>30</v>
      </c>
      <c r="O264" s="39">
        <v>0</v>
      </c>
      <c r="P264" s="5">
        <f t="shared" si="8"/>
        <v>13590</v>
      </c>
      <c r="Q264" s="28">
        <f t="shared" si="9"/>
        <v>0</v>
      </c>
    </row>
    <row r="265" spans="1:17" ht="14.45" customHeight="1" x14ac:dyDescent="0.25">
      <c r="A265" s="3" t="s">
        <v>839</v>
      </c>
      <c r="B265" s="3" t="s">
        <v>839</v>
      </c>
      <c r="C265" s="3" t="s">
        <v>846</v>
      </c>
      <c r="D265" s="3" t="s">
        <v>847</v>
      </c>
      <c r="E265" s="3" t="s">
        <v>1138</v>
      </c>
      <c r="F265" s="3" t="s">
        <v>1139</v>
      </c>
      <c r="G265" s="3" t="s">
        <v>1140</v>
      </c>
      <c r="H265" s="3" t="s">
        <v>47</v>
      </c>
      <c r="I265" s="3" t="s">
        <v>1141</v>
      </c>
      <c r="J265" s="29">
        <v>45709</v>
      </c>
      <c r="K265" s="29">
        <v>45742</v>
      </c>
      <c r="L265" s="43">
        <v>319.89999999999998</v>
      </c>
      <c r="M265" s="29">
        <v>45735</v>
      </c>
      <c r="N265" s="39">
        <v>26</v>
      </c>
      <c r="O265" s="39">
        <v>-7</v>
      </c>
      <c r="P265" s="5">
        <f t="shared" si="8"/>
        <v>8317.4</v>
      </c>
      <c r="Q265" s="28">
        <f t="shared" si="9"/>
        <v>-2239.2999999999997</v>
      </c>
    </row>
    <row r="266" spans="1:17" ht="14.45" customHeight="1" x14ac:dyDescent="0.25">
      <c r="A266" s="3" t="s">
        <v>839</v>
      </c>
      <c r="B266" s="3" t="s">
        <v>839</v>
      </c>
      <c r="C266" s="3" t="s">
        <v>846</v>
      </c>
      <c r="D266" s="3" t="s">
        <v>847</v>
      </c>
      <c r="E266" s="3" t="s">
        <v>1142</v>
      </c>
      <c r="F266" s="3" t="s">
        <v>1143</v>
      </c>
      <c r="G266" s="3" t="s">
        <v>1144</v>
      </c>
      <c r="H266" s="3" t="s">
        <v>47</v>
      </c>
      <c r="I266" s="3" t="s">
        <v>1084</v>
      </c>
      <c r="J266" s="29">
        <v>45709</v>
      </c>
      <c r="K266" s="29">
        <v>45742</v>
      </c>
      <c r="L266" s="43">
        <v>14.91</v>
      </c>
      <c r="M266" s="29">
        <v>45735</v>
      </c>
      <c r="N266" s="39">
        <v>26</v>
      </c>
      <c r="O266" s="39">
        <v>-7</v>
      </c>
      <c r="P266" s="5">
        <f t="shared" si="8"/>
        <v>387.66</v>
      </c>
      <c r="Q266" s="28">
        <f t="shared" si="9"/>
        <v>-104.37</v>
      </c>
    </row>
    <row r="267" spans="1:17" ht="14.45" customHeight="1" x14ac:dyDescent="0.25">
      <c r="A267" s="3" t="s">
        <v>839</v>
      </c>
      <c r="B267" s="3" t="s">
        <v>839</v>
      </c>
      <c r="C267" s="3" t="s">
        <v>846</v>
      </c>
      <c r="D267" s="3" t="s">
        <v>847</v>
      </c>
      <c r="E267" s="3" t="s">
        <v>1145</v>
      </c>
      <c r="F267" s="3" t="s">
        <v>1146</v>
      </c>
      <c r="G267" s="3" t="s">
        <v>1147</v>
      </c>
      <c r="H267" s="3" t="s">
        <v>47</v>
      </c>
      <c r="I267" s="3" t="s">
        <v>1148</v>
      </c>
      <c r="J267" s="29">
        <v>45709</v>
      </c>
      <c r="K267" s="29">
        <v>45742</v>
      </c>
      <c r="L267" s="43">
        <v>206.69</v>
      </c>
      <c r="M267" s="29">
        <v>45735</v>
      </c>
      <c r="N267" s="39">
        <v>26</v>
      </c>
      <c r="O267" s="39">
        <v>-7</v>
      </c>
      <c r="P267" s="5">
        <f t="shared" si="8"/>
        <v>5373.94</v>
      </c>
      <c r="Q267" s="28">
        <f t="shared" si="9"/>
        <v>-1446.83</v>
      </c>
    </row>
    <row r="268" spans="1:17" ht="14.45" customHeight="1" x14ac:dyDescent="0.25">
      <c r="A268" s="3" t="s">
        <v>839</v>
      </c>
      <c r="B268" s="3" t="s">
        <v>839</v>
      </c>
      <c r="C268" s="3" t="s">
        <v>846</v>
      </c>
      <c r="D268" s="3" t="s">
        <v>847</v>
      </c>
      <c r="E268" s="3" t="s">
        <v>1149</v>
      </c>
      <c r="F268" s="3" t="s">
        <v>1150</v>
      </c>
      <c r="G268" s="3" t="s">
        <v>1151</v>
      </c>
      <c r="H268" s="3" t="s">
        <v>47</v>
      </c>
      <c r="I268" s="3" t="s">
        <v>1152</v>
      </c>
      <c r="J268" s="29">
        <v>45698</v>
      </c>
      <c r="K268" s="29">
        <v>45728</v>
      </c>
      <c r="L268" s="43">
        <v>28.8</v>
      </c>
      <c r="M268" s="29">
        <v>45729</v>
      </c>
      <c r="N268" s="39">
        <v>31</v>
      </c>
      <c r="O268" s="39">
        <v>1</v>
      </c>
      <c r="P268" s="5">
        <f t="shared" si="8"/>
        <v>892.80000000000007</v>
      </c>
      <c r="Q268" s="28">
        <f t="shared" si="9"/>
        <v>28.8</v>
      </c>
    </row>
    <row r="269" spans="1:17" ht="14.45" customHeight="1" x14ac:dyDescent="0.25">
      <c r="A269" s="3" t="s">
        <v>839</v>
      </c>
      <c r="B269" s="3" t="s">
        <v>839</v>
      </c>
      <c r="C269" s="3" t="s">
        <v>846</v>
      </c>
      <c r="D269" s="3" t="s">
        <v>847</v>
      </c>
      <c r="E269" s="3" t="s">
        <v>1153</v>
      </c>
      <c r="F269" s="3" t="s">
        <v>1154</v>
      </c>
      <c r="G269" s="3" t="s">
        <v>1155</v>
      </c>
      <c r="H269" s="3" t="s">
        <v>47</v>
      </c>
      <c r="I269" s="3" t="s">
        <v>1156</v>
      </c>
      <c r="J269" s="29">
        <v>45709</v>
      </c>
      <c r="K269" s="29">
        <v>45742</v>
      </c>
      <c r="L269" s="43">
        <v>225.76</v>
      </c>
      <c r="M269" s="29">
        <v>45735</v>
      </c>
      <c r="N269" s="39">
        <v>26</v>
      </c>
      <c r="O269" s="39">
        <v>-7</v>
      </c>
      <c r="P269" s="5">
        <f t="shared" si="8"/>
        <v>5869.76</v>
      </c>
      <c r="Q269" s="28">
        <f t="shared" si="9"/>
        <v>-1580.32</v>
      </c>
    </row>
    <row r="270" spans="1:17" ht="14.45" customHeight="1" x14ac:dyDescent="0.25">
      <c r="A270" s="3" t="s">
        <v>839</v>
      </c>
      <c r="B270" s="3" t="s">
        <v>839</v>
      </c>
      <c r="C270" s="3" t="s">
        <v>846</v>
      </c>
      <c r="D270" s="3" t="s">
        <v>847</v>
      </c>
      <c r="E270" s="3" t="s">
        <v>1157</v>
      </c>
      <c r="F270" s="3" t="s">
        <v>1158</v>
      </c>
      <c r="G270" s="3" t="s">
        <v>1159</v>
      </c>
      <c r="H270" s="3" t="s">
        <v>47</v>
      </c>
      <c r="I270" s="3" t="s">
        <v>1160</v>
      </c>
      <c r="J270" s="29">
        <v>45688</v>
      </c>
      <c r="K270" s="29">
        <v>45718</v>
      </c>
      <c r="L270" s="43">
        <v>262.33</v>
      </c>
      <c r="M270" s="29">
        <v>45714</v>
      </c>
      <c r="N270" s="39">
        <v>26</v>
      </c>
      <c r="O270" s="39">
        <v>-4</v>
      </c>
      <c r="P270" s="5">
        <f t="shared" si="8"/>
        <v>6820.58</v>
      </c>
      <c r="Q270" s="28">
        <f t="shared" si="9"/>
        <v>-1049.32</v>
      </c>
    </row>
    <row r="271" spans="1:17" ht="14.45" customHeight="1" x14ac:dyDescent="0.25">
      <c r="A271" s="3" t="s">
        <v>839</v>
      </c>
      <c r="B271" s="3" t="s">
        <v>839</v>
      </c>
      <c r="C271" s="3" t="s">
        <v>1161</v>
      </c>
      <c r="D271" s="3" t="s">
        <v>1162</v>
      </c>
      <c r="E271" s="3" t="s">
        <v>1163</v>
      </c>
      <c r="F271" s="3" t="s">
        <v>1164</v>
      </c>
      <c r="G271" s="3" t="s">
        <v>1165</v>
      </c>
      <c r="H271" s="3" t="s">
        <v>47</v>
      </c>
      <c r="I271" s="3" t="s">
        <v>1166</v>
      </c>
      <c r="J271" s="29">
        <v>45701</v>
      </c>
      <c r="K271" s="29">
        <v>45731</v>
      </c>
      <c r="L271" s="2">
        <v>27040.67</v>
      </c>
      <c r="M271" s="29">
        <v>45747</v>
      </c>
      <c r="N271" s="39">
        <v>46</v>
      </c>
      <c r="O271" s="39">
        <v>16</v>
      </c>
      <c r="P271" s="5">
        <f t="shared" si="8"/>
        <v>1243870.8199999998</v>
      </c>
      <c r="Q271" s="28">
        <f t="shared" si="9"/>
        <v>432650.72</v>
      </c>
    </row>
    <row r="272" spans="1:17" ht="14.45" customHeight="1" x14ac:dyDescent="0.25">
      <c r="A272" s="3" t="s">
        <v>839</v>
      </c>
      <c r="B272" s="3" t="s">
        <v>839</v>
      </c>
      <c r="C272" s="3" t="s">
        <v>846</v>
      </c>
      <c r="D272" s="3" t="s">
        <v>847</v>
      </c>
      <c r="E272" s="3" t="s">
        <v>1167</v>
      </c>
      <c r="F272" s="3" t="s">
        <v>1168</v>
      </c>
      <c r="G272" s="3" t="s">
        <v>1169</v>
      </c>
      <c r="H272" s="3" t="s">
        <v>47</v>
      </c>
      <c r="I272" s="3" t="s">
        <v>1170</v>
      </c>
      <c r="J272" s="29">
        <v>45698</v>
      </c>
      <c r="K272" s="29">
        <v>45728</v>
      </c>
      <c r="L272" s="43">
        <v>841.5</v>
      </c>
      <c r="M272" s="29">
        <v>45729</v>
      </c>
      <c r="N272" s="39">
        <v>31</v>
      </c>
      <c r="O272" s="39">
        <v>1</v>
      </c>
      <c r="P272" s="5">
        <f t="shared" si="8"/>
        <v>26086.5</v>
      </c>
      <c r="Q272" s="28">
        <f t="shared" si="9"/>
        <v>841.5</v>
      </c>
    </row>
    <row r="273" spans="1:17" ht="14.45" customHeight="1" x14ac:dyDescent="0.25">
      <c r="A273" s="3" t="s">
        <v>839</v>
      </c>
      <c r="B273" s="3" t="s">
        <v>839</v>
      </c>
      <c r="C273" s="3" t="s">
        <v>846</v>
      </c>
      <c r="D273" s="3" t="s">
        <v>847</v>
      </c>
      <c r="E273" s="3" t="s">
        <v>1171</v>
      </c>
      <c r="F273" s="3" t="s">
        <v>1172</v>
      </c>
      <c r="G273" s="3" t="s">
        <v>1173</v>
      </c>
      <c r="H273" s="3" t="s">
        <v>47</v>
      </c>
      <c r="I273" s="3" t="s">
        <v>1174</v>
      </c>
      <c r="J273" s="29">
        <v>45709</v>
      </c>
      <c r="K273" s="29">
        <v>45742</v>
      </c>
      <c r="L273" s="43">
        <v>213.06</v>
      </c>
      <c r="M273" s="29">
        <v>45735</v>
      </c>
      <c r="N273" s="39">
        <v>26</v>
      </c>
      <c r="O273" s="39">
        <v>-7</v>
      </c>
      <c r="P273" s="5">
        <f t="shared" si="8"/>
        <v>5539.56</v>
      </c>
      <c r="Q273" s="28">
        <f t="shared" si="9"/>
        <v>-1491.42</v>
      </c>
    </row>
    <row r="274" spans="1:17" ht="14.45" customHeight="1" x14ac:dyDescent="0.25">
      <c r="A274" s="3" t="s">
        <v>839</v>
      </c>
      <c r="B274" s="3" t="s">
        <v>839</v>
      </c>
      <c r="C274" s="3" t="s">
        <v>846</v>
      </c>
      <c r="D274" s="3" t="s">
        <v>847</v>
      </c>
      <c r="E274" s="3" t="s">
        <v>1175</v>
      </c>
      <c r="F274" s="3" t="s">
        <v>1176</v>
      </c>
      <c r="G274" s="3" t="s">
        <v>1177</v>
      </c>
      <c r="H274" s="3" t="s">
        <v>47</v>
      </c>
      <c r="I274" s="3" t="s">
        <v>1178</v>
      </c>
      <c r="J274" s="29">
        <v>45709</v>
      </c>
      <c r="K274" s="29">
        <v>45742</v>
      </c>
      <c r="L274" s="43">
        <v>1.66</v>
      </c>
      <c r="M274" s="29">
        <v>45735</v>
      </c>
      <c r="N274" s="39">
        <v>26</v>
      </c>
      <c r="O274" s="39">
        <v>-7</v>
      </c>
      <c r="P274" s="5">
        <f t="shared" si="8"/>
        <v>43.16</v>
      </c>
      <c r="Q274" s="28">
        <f t="shared" si="9"/>
        <v>-11.62</v>
      </c>
    </row>
    <row r="275" spans="1:17" ht="14.45" customHeight="1" x14ac:dyDescent="0.25">
      <c r="A275" s="3" t="s">
        <v>839</v>
      </c>
      <c r="B275" s="3" t="s">
        <v>839</v>
      </c>
      <c r="C275" s="3" t="s">
        <v>846</v>
      </c>
      <c r="D275" s="3" t="s">
        <v>847</v>
      </c>
      <c r="E275" s="3" t="s">
        <v>1179</v>
      </c>
      <c r="F275" s="3" t="s">
        <v>1180</v>
      </c>
      <c r="G275" s="3" t="s">
        <v>1181</v>
      </c>
      <c r="H275" s="3" t="s">
        <v>47</v>
      </c>
      <c r="I275" s="3" t="s">
        <v>1072</v>
      </c>
      <c r="J275" s="29">
        <v>45709</v>
      </c>
      <c r="K275" s="29">
        <v>45742</v>
      </c>
      <c r="L275" s="43">
        <v>762.3</v>
      </c>
      <c r="M275" s="29">
        <v>45735</v>
      </c>
      <c r="N275" s="39">
        <v>26</v>
      </c>
      <c r="O275" s="39">
        <v>-7</v>
      </c>
      <c r="P275" s="5">
        <f t="shared" si="8"/>
        <v>19819.8</v>
      </c>
      <c r="Q275" s="28">
        <f t="shared" si="9"/>
        <v>-5336.0999999999995</v>
      </c>
    </row>
    <row r="276" spans="1:17" ht="14.45" customHeight="1" x14ac:dyDescent="0.25">
      <c r="A276" s="3" t="s">
        <v>839</v>
      </c>
      <c r="B276" s="3" t="s">
        <v>839</v>
      </c>
      <c r="C276" s="3" t="s">
        <v>951</v>
      </c>
      <c r="D276" s="3" t="s">
        <v>952</v>
      </c>
      <c r="E276" s="3" t="s">
        <v>1182</v>
      </c>
      <c r="F276" s="3" t="s">
        <v>1183</v>
      </c>
      <c r="G276" s="3" t="s">
        <v>1184</v>
      </c>
      <c r="H276" s="3" t="s">
        <v>47</v>
      </c>
      <c r="I276" s="3" t="s">
        <v>1185</v>
      </c>
      <c r="J276" s="29">
        <v>45665</v>
      </c>
      <c r="K276" s="29">
        <v>45695</v>
      </c>
      <c r="L276" s="2">
        <v>455455.81</v>
      </c>
      <c r="M276" s="29">
        <v>45708</v>
      </c>
      <c r="N276" s="39">
        <v>43</v>
      </c>
      <c r="O276" s="39">
        <v>13</v>
      </c>
      <c r="P276" s="5">
        <f t="shared" si="8"/>
        <v>19584599.829999998</v>
      </c>
      <c r="Q276" s="28">
        <f t="shared" si="9"/>
        <v>5920925.5300000003</v>
      </c>
    </row>
    <row r="277" spans="1:17" ht="14.45" customHeight="1" x14ac:dyDescent="0.25">
      <c r="A277" s="3" t="s">
        <v>839</v>
      </c>
      <c r="B277" s="3" t="s">
        <v>839</v>
      </c>
      <c r="C277" s="3" t="s">
        <v>846</v>
      </c>
      <c r="D277" s="3" t="s">
        <v>847</v>
      </c>
      <c r="E277" s="3" t="s">
        <v>1186</v>
      </c>
      <c r="F277" s="3" t="s">
        <v>1187</v>
      </c>
      <c r="G277" s="3" t="s">
        <v>1188</v>
      </c>
      <c r="H277" s="3" t="s">
        <v>47</v>
      </c>
      <c r="I277" s="3" t="s">
        <v>1189</v>
      </c>
      <c r="J277" s="29">
        <v>45698</v>
      </c>
      <c r="K277" s="29">
        <v>45728</v>
      </c>
      <c r="L277" s="43">
        <v>40</v>
      </c>
      <c r="M277" s="29">
        <v>45729</v>
      </c>
      <c r="N277" s="39">
        <v>31</v>
      </c>
      <c r="O277" s="39">
        <v>1</v>
      </c>
      <c r="P277" s="5">
        <f t="shared" si="8"/>
        <v>1240</v>
      </c>
      <c r="Q277" s="28">
        <f t="shared" si="9"/>
        <v>40</v>
      </c>
    </row>
    <row r="278" spans="1:17" ht="14.45" customHeight="1" x14ac:dyDescent="0.25">
      <c r="A278" s="3" t="s">
        <v>839</v>
      </c>
      <c r="B278" s="3" t="s">
        <v>839</v>
      </c>
      <c r="C278" s="3" t="s">
        <v>846</v>
      </c>
      <c r="D278" s="3" t="s">
        <v>847</v>
      </c>
      <c r="E278" s="3" t="s">
        <v>1190</v>
      </c>
      <c r="F278" s="3" t="s">
        <v>1191</v>
      </c>
      <c r="G278" s="3" t="s">
        <v>1192</v>
      </c>
      <c r="H278" s="3" t="s">
        <v>47</v>
      </c>
      <c r="I278" s="3" t="s">
        <v>1000</v>
      </c>
      <c r="J278" s="29">
        <v>45688</v>
      </c>
      <c r="K278" s="29">
        <v>45718</v>
      </c>
      <c r="L278" s="43">
        <v>54.37</v>
      </c>
      <c r="M278" s="29">
        <v>45714</v>
      </c>
      <c r="N278" s="39">
        <v>26</v>
      </c>
      <c r="O278" s="39">
        <v>-4</v>
      </c>
      <c r="P278" s="5">
        <f t="shared" si="8"/>
        <v>1413.62</v>
      </c>
      <c r="Q278" s="28">
        <f t="shared" si="9"/>
        <v>-217.48</v>
      </c>
    </row>
    <row r="279" spans="1:17" ht="14.45" customHeight="1" x14ac:dyDescent="0.25">
      <c r="A279" s="3" t="s">
        <v>839</v>
      </c>
      <c r="B279" s="3" t="s">
        <v>839</v>
      </c>
      <c r="C279" s="3" t="s">
        <v>1193</v>
      </c>
      <c r="D279" s="3" t="s">
        <v>1194</v>
      </c>
      <c r="E279" s="3" t="s">
        <v>1195</v>
      </c>
      <c r="F279" s="3" t="s">
        <v>1196</v>
      </c>
      <c r="G279" s="3" t="s">
        <v>1197</v>
      </c>
      <c r="H279" s="3" t="s">
        <v>47</v>
      </c>
      <c r="I279" s="3" t="s">
        <v>1198</v>
      </c>
      <c r="J279" s="29">
        <v>45674</v>
      </c>
      <c r="K279" s="29">
        <v>45735</v>
      </c>
      <c r="L279" s="2">
        <v>1058.0999999999999</v>
      </c>
      <c r="M279" s="29">
        <v>45733</v>
      </c>
      <c r="N279" s="39">
        <v>59</v>
      </c>
      <c r="O279" s="39">
        <v>-2</v>
      </c>
      <c r="P279" s="5">
        <f t="shared" si="8"/>
        <v>62427.899999999994</v>
      </c>
      <c r="Q279" s="28">
        <f t="shared" si="9"/>
        <v>-2116.1999999999998</v>
      </c>
    </row>
    <row r="280" spans="1:17" ht="14.45" customHeight="1" x14ac:dyDescent="0.25">
      <c r="A280" s="3" t="s">
        <v>839</v>
      </c>
      <c r="B280" s="3" t="s">
        <v>839</v>
      </c>
      <c r="C280" s="3" t="s">
        <v>846</v>
      </c>
      <c r="D280" s="3" t="s">
        <v>847</v>
      </c>
      <c r="E280" s="3" t="s">
        <v>1199</v>
      </c>
      <c r="F280" s="3" t="s">
        <v>1200</v>
      </c>
      <c r="G280" s="3" t="s">
        <v>1201</v>
      </c>
      <c r="H280" s="3" t="s">
        <v>47</v>
      </c>
      <c r="I280" s="3" t="s">
        <v>1202</v>
      </c>
      <c r="J280" s="29">
        <v>45698</v>
      </c>
      <c r="K280" s="29">
        <v>45728</v>
      </c>
      <c r="L280" s="43">
        <v>606.24</v>
      </c>
      <c r="M280" s="29">
        <v>45729</v>
      </c>
      <c r="N280" s="39">
        <v>31</v>
      </c>
      <c r="O280" s="39">
        <v>1</v>
      </c>
      <c r="P280" s="5">
        <f t="shared" si="8"/>
        <v>18793.439999999999</v>
      </c>
      <c r="Q280" s="28">
        <f t="shared" si="9"/>
        <v>606.24</v>
      </c>
    </row>
    <row r="281" spans="1:17" ht="14.45" customHeight="1" x14ac:dyDescent="0.25">
      <c r="A281" s="3" t="s">
        <v>839</v>
      </c>
      <c r="B281" s="3" t="s">
        <v>839</v>
      </c>
      <c r="C281" s="3" t="s">
        <v>1203</v>
      </c>
      <c r="D281" s="3" t="s">
        <v>1204</v>
      </c>
      <c r="E281" s="3" t="s">
        <v>1205</v>
      </c>
      <c r="F281" s="3" t="s">
        <v>1206</v>
      </c>
      <c r="G281" s="3" t="s">
        <v>1207</v>
      </c>
      <c r="H281" s="3" t="s">
        <v>47</v>
      </c>
      <c r="I281" s="3" t="s">
        <v>1208</v>
      </c>
      <c r="J281" s="29">
        <v>45643</v>
      </c>
      <c r="K281" s="29">
        <v>45673</v>
      </c>
      <c r="L281" s="43">
        <v>290</v>
      </c>
      <c r="M281" s="29">
        <v>45695</v>
      </c>
      <c r="N281" s="39">
        <v>52</v>
      </c>
      <c r="O281" s="39">
        <v>22</v>
      </c>
      <c r="P281" s="5">
        <f t="shared" si="8"/>
        <v>15080</v>
      </c>
      <c r="Q281" s="28">
        <f t="shared" si="9"/>
        <v>6380</v>
      </c>
    </row>
    <row r="282" spans="1:17" ht="14.45" customHeight="1" x14ac:dyDescent="0.25">
      <c r="A282" s="3" t="s">
        <v>839</v>
      </c>
      <c r="B282" s="3" t="s">
        <v>839</v>
      </c>
      <c r="C282" s="3" t="s">
        <v>846</v>
      </c>
      <c r="D282" s="3" t="s">
        <v>847</v>
      </c>
      <c r="E282" s="3" t="s">
        <v>1209</v>
      </c>
      <c r="F282" s="3" t="s">
        <v>1210</v>
      </c>
      <c r="G282" s="3" t="s">
        <v>717</v>
      </c>
      <c r="H282" s="3" t="s">
        <v>47</v>
      </c>
      <c r="I282" s="3" t="s">
        <v>1211</v>
      </c>
      <c r="J282" s="29">
        <v>45709</v>
      </c>
      <c r="K282" s="29">
        <v>45742</v>
      </c>
      <c r="L282" s="43">
        <v>224.1</v>
      </c>
      <c r="M282" s="29">
        <v>45735</v>
      </c>
      <c r="N282" s="39">
        <v>26</v>
      </c>
      <c r="O282" s="39">
        <v>-7</v>
      </c>
      <c r="P282" s="5">
        <f t="shared" si="8"/>
        <v>5826.5999999999995</v>
      </c>
      <c r="Q282" s="28">
        <f t="shared" si="9"/>
        <v>-1568.7</v>
      </c>
    </row>
    <row r="283" spans="1:17" ht="14.45" customHeight="1" x14ac:dyDescent="0.25">
      <c r="A283" s="3" t="s">
        <v>1212</v>
      </c>
      <c r="B283" s="3" t="s">
        <v>1212</v>
      </c>
      <c r="C283" s="3" t="s">
        <v>1213</v>
      </c>
      <c r="D283" s="3" t="s">
        <v>1214</v>
      </c>
      <c r="E283" s="3" t="s">
        <v>1215</v>
      </c>
      <c r="F283" s="3" t="s">
        <v>1216</v>
      </c>
      <c r="G283" s="3" t="s">
        <v>1217</v>
      </c>
      <c r="H283" s="3" t="s">
        <v>47</v>
      </c>
      <c r="I283" s="3" t="s">
        <v>1218</v>
      </c>
      <c r="J283" s="29">
        <v>45692</v>
      </c>
      <c r="K283" s="29">
        <v>45722</v>
      </c>
      <c r="L283" s="2">
        <v>2851.45</v>
      </c>
      <c r="M283" s="29">
        <v>45734</v>
      </c>
      <c r="N283" s="39">
        <v>42</v>
      </c>
      <c r="O283" s="39">
        <v>12</v>
      </c>
      <c r="P283" s="5">
        <f t="shared" si="8"/>
        <v>119760.9</v>
      </c>
      <c r="Q283" s="28">
        <f t="shared" si="9"/>
        <v>34217.399999999994</v>
      </c>
    </row>
    <row r="284" spans="1:17" ht="14.45" customHeight="1" x14ac:dyDescent="0.25">
      <c r="A284" s="3" t="s">
        <v>1212</v>
      </c>
      <c r="B284" s="3" t="s">
        <v>1212</v>
      </c>
      <c r="C284" s="3" t="s">
        <v>1219</v>
      </c>
      <c r="D284" s="3" t="s">
        <v>1220</v>
      </c>
      <c r="E284" s="3" t="s">
        <v>1221</v>
      </c>
      <c r="F284" s="3" t="s">
        <v>1222</v>
      </c>
      <c r="G284" s="3" t="s">
        <v>1124</v>
      </c>
      <c r="H284" s="3" t="s">
        <v>47</v>
      </c>
      <c r="I284" s="3" t="s">
        <v>1223</v>
      </c>
      <c r="J284" s="29">
        <v>45720</v>
      </c>
      <c r="K284" s="29">
        <v>45750</v>
      </c>
      <c r="L284" s="43">
        <v>43.04</v>
      </c>
      <c r="M284" s="29">
        <v>45740</v>
      </c>
      <c r="N284" s="39">
        <v>20</v>
      </c>
      <c r="O284" s="39">
        <v>-10</v>
      </c>
      <c r="P284" s="5">
        <f t="shared" si="8"/>
        <v>860.8</v>
      </c>
      <c r="Q284" s="28">
        <f t="shared" si="9"/>
        <v>-430.4</v>
      </c>
    </row>
    <row r="285" spans="1:17" ht="14.45" customHeight="1" x14ac:dyDescent="0.25">
      <c r="A285" s="3" t="s">
        <v>1212</v>
      </c>
      <c r="B285" s="3" t="s">
        <v>1212</v>
      </c>
      <c r="C285" s="3" t="s">
        <v>1224</v>
      </c>
      <c r="D285" s="3" t="s">
        <v>1225</v>
      </c>
      <c r="E285" s="3" t="s">
        <v>1226</v>
      </c>
      <c r="F285" s="3" t="s">
        <v>1227</v>
      </c>
      <c r="G285" s="3" t="s">
        <v>1228</v>
      </c>
      <c r="H285" s="3" t="s">
        <v>47</v>
      </c>
      <c r="I285" s="3" t="s">
        <v>1229</v>
      </c>
      <c r="J285" s="29">
        <v>45667</v>
      </c>
      <c r="K285" s="29">
        <v>45697</v>
      </c>
      <c r="L285" s="2">
        <v>10465.83</v>
      </c>
      <c r="M285" s="29">
        <v>45684</v>
      </c>
      <c r="N285" s="39">
        <v>17</v>
      </c>
      <c r="O285" s="39">
        <v>-13</v>
      </c>
      <c r="P285" s="5">
        <f t="shared" si="8"/>
        <v>177919.11</v>
      </c>
      <c r="Q285" s="28">
        <f t="shared" si="9"/>
        <v>-136055.79</v>
      </c>
    </row>
    <row r="286" spans="1:17" ht="14.45" customHeight="1" x14ac:dyDescent="0.25">
      <c r="A286" s="3" t="s">
        <v>1212</v>
      </c>
      <c r="B286" s="3" t="s">
        <v>1212</v>
      </c>
      <c r="C286" s="3" t="s">
        <v>1213</v>
      </c>
      <c r="D286" s="3" t="s">
        <v>1214</v>
      </c>
      <c r="E286" s="3" t="s">
        <v>1230</v>
      </c>
      <c r="F286" s="3" t="s">
        <v>1231</v>
      </c>
      <c r="G286" s="3" t="s">
        <v>1232</v>
      </c>
      <c r="H286" s="3" t="s">
        <v>47</v>
      </c>
      <c r="I286" s="3" t="s">
        <v>1233</v>
      </c>
      <c r="J286" s="29">
        <v>45638</v>
      </c>
      <c r="K286" s="29">
        <v>45668</v>
      </c>
      <c r="L286" s="2">
        <v>2791.59</v>
      </c>
      <c r="M286" s="29">
        <v>45677</v>
      </c>
      <c r="N286" s="39">
        <v>39</v>
      </c>
      <c r="O286" s="39">
        <v>9</v>
      </c>
      <c r="P286" s="5">
        <f t="shared" si="8"/>
        <v>108872.01000000001</v>
      </c>
      <c r="Q286" s="28">
        <f t="shared" si="9"/>
        <v>25124.31</v>
      </c>
    </row>
    <row r="287" spans="1:17" ht="14.45" customHeight="1" x14ac:dyDescent="0.25">
      <c r="A287" s="3" t="s">
        <v>1212</v>
      </c>
      <c r="B287" s="3" t="s">
        <v>1212</v>
      </c>
      <c r="C287" s="3" t="s">
        <v>1235</v>
      </c>
      <c r="D287" s="3" t="s">
        <v>1236</v>
      </c>
      <c r="E287" s="3" t="s">
        <v>1237</v>
      </c>
      <c r="F287" s="3" t="s">
        <v>1238</v>
      </c>
      <c r="G287" s="3" t="s">
        <v>1239</v>
      </c>
      <c r="H287" s="3" t="s">
        <v>47</v>
      </c>
      <c r="I287" s="3" t="s">
        <v>1240</v>
      </c>
      <c r="J287" s="29">
        <v>45665</v>
      </c>
      <c r="K287" s="29">
        <v>45695</v>
      </c>
      <c r="L287" s="43">
        <v>148.57</v>
      </c>
      <c r="M287" s="29">
        <v>45699</v>
      </c>
      <c r="N287" s="39">
        <v>34</v>
      </c>
      <c r="O287" s="39">
        <v>4</v>
      </c>
      <c r="P287" s="5">
        <f t="shared" si="8"/>
        <v>5051.38</v>
      </c>
      <c r="Q287" s="28">
        <f t="shared" si="9"/>
        <v>594.28</v>
      </c>
    </row>
    <row r="288" spans="1:17" ht="14.45" customHeight="1" x14ac:dyDescent="0.25">
      <c r="A288" s="3" t="s">
        <v>1212</v>
      </c>
      <c r="B288" s="3" t="s">
        <v>1212</v>
      </c>
      <c r="C288" s="3" t="s">
        <v>1241</v>
      </c>
      <c r="D288" s="3" t="s">
        <v>1242</v>
      </c>
      <c r="E288" s="3" t="s">
        <v>1243</v>
      </c>
      <c r="F288" s="3" t="s">
        <v>1244</v>
      </c>
      <c r="G288" s="3" t="s">
        <v>1245</v>
      </c>
      <c r="H288" s="3" t="s">
        <v>47</v>
      </c>
      <c r="I288" s="3" t="s">
        <v>1246</v>
      </c>
      <c r="J288" s="29">
        <v>45701</v>
      </c>
      <c r="K288" s="29">
        <v>45731</v>
      </c>
      <c r="L288" s="2">
        <v>2794.8</v>
      </c>
      <c r="M288" s="29">
        <v>45730</v>
      </c>
      <c r="N288" s="39">
        <v>29</v>
      </c>
      <c r="O288" s="39">
        <v>-1</v>
      </c>
      <c r="P288" s="5">
        <f t="shared" si="8"/>
        <v>81049.200000000012</v>
      </c>
      <c r="Q288" s="28">
        <f t="shared" si="9"/>
        <v>-2794.8</v>
      </c>
    </row>
    <row r="289" spans="1:17" ht="14.45" customHeight="1" x14ac:dyDescent="0.25">
      <c r="A289" s="3" t="s">
        <v>1212</v>
      </c>
      <c r="B289" s="3" t="s">
        <v>1212</v>
      </c>
      <c r="C289" s="3" t="s">
        <v>1247</v>
      </c>
      <c r="D289" s="3" t="s">
        <v>1248</v>
      </c>
      <c r="E289" s="3" t="s">
        <v>1249</v>
      </c>
      <c r="F289" s="3" t="s">
        <v>1250</v>
      </c>
      <c r="G289" s="3" t="s">
        <v>700</v>
      </c>
      <c r="H289" s="3" t="s">
        <v>47</v>
      </c>
      <c r="I289" s="3" t="s">
        <v>1251</v>
      </c>
      <c r="J289" s="29">
        <v>45659</v>
      </c>
      <c r="K289" s="29">
        <v>45689</v>
      </c>
      <c r="L289" s="2">
        <v>2760.36</v>
      </c>
      <c r="M289" s="29">
        <v>45692</v>
      </c>
      <c r="N289" s="39">
        <v>33</v>
      </c>
      <c r="O289" s="39">
        <v>3</v>
      </c>
      <c r="P289" s="5">
        <f t="shared" si="8"/>
        <v>91091.88</v>
      </c>
      <c r="Q289" s="28">
        <f t="shared" si="9"/>
        <v>8281.08</v>
      </c>
    </row>
    <row r="290" spans="1:17" ht="14.45" customHeight="1" x14ac:dyDescent="0.25">
      <c r="A290" s="3" t="s">
        <v>1212</v>
      </c>
      <c r="B290" s="3" t="s">
        <v>1212</v>
      </c>
      <c r="C290" s="3" t="s">
        <v>1252</v>
      </c>
      <c r="D290" s="3" t="s">
        <v>1253</v>
      </c>
      <c r="E290" s="3" t="s">
        <v>1254</v>
      </c>
      <c r="F290" s="3" t="s">
        <v>1255</v>
      </c>
      <c r="G290" s="3" t="s">
        <v>1256</v>
      </c>
      <c r="H290" s="3" t="s">
        <v>47</v>
      </c>
      <c r="I290" s="3" t="s">
        <v>1257</v>
      </c>
      <c r="J290" s="29">
        <v>45722</v>
      </c>
      <c r="K290" s="29">
        <v>45752</v>
      </c>
      <c r="L290" s="2">
        <v>5485.64</v>
      </c>
      <c r="M290" s="29">
        <v>45740</v>
      </c>
      <c r="N290" s="39">
        <v>18</v>
      </c>
      <c r="O290" s="39">
        <v>-12</v>
      </c>
      <c r="P290" s="5">
        <f t="shared" si="8"/>
        <v>98741.52</v>
      </c>
      <c r="Q290" s="28">
        <f t="shared" si="9"/>
        <v>-65827.680000000008</v>
      </c>
    </row>
    <row r="291" spans="1:17" ht="14.45" customHeight="1" x14ac:dyDescent="0.25">
      <c r="A291" s="3" t="s">
        <v>1212</v>
      </c>
      <c r="B291" s="3" t="s">
        <v>1212</v>
      </c>
      <c r="C291" s="3" t="s">
        <v>1258</v>
      </c>
      <c r="D291" s="3" t="s">
        <v>1259</v>
      </c>
      <c r="E291" s="3" t="s">
        <v>1260</v>
      </c>
      <c r="F291" s="3" t="s">
        <v>1261</v>
      </c>
      <c r="G291" s="3" t="s">
        <v>1262</v>
      </c>
      <c r="H291" s="3" t="s">
        <v>47</v>
      </c>
      <c r="I291" s="3" t="s">
        <v>1263</v>
      </c>
      <c r="J291" s="29">
        <v>45685</v>
      </c>
      <c r="K291" s="29">
        <v>45715</v>
      </c>
      <c r="L291" s="2">
        <v>4196.0600000000004</v>
      </c>
      <c r="M291" s="29">
        <v>45734</v>
      </c>
      <c r="N291" s="39">
        <v>49</v>
      </c>
      <c r="O291" s="39">
        <v>19</v>
      </c>
      <c r="P291" s="5">
        <f t="shared" si="8"/>
        <v>205606.94000000003</v>
      </c>
      <c r="Q291" s="28">
        <f t="shared" si="9"/>
        <v>79725.140000000014</v>
      </c>
    </row>
    <row r="292" spans="1:17" ht="14.45" customHeight="1" x14ac:dyDescent="0.25">
      <c r="A292" s="3" t="s">
        <v>1264</v>
      </c>
      <c r="B292" s="3" t="s">
        <v>1212</v>
      </c>
      <c r="C292" s="3" t="s">
        <v>1265</v>
      </c>
      <c r="D292" s="3" t="s">
        <v>1266</v>
      </c>
      <c r="E292" s="3" t="s">
        <v>1267</v>
      </c>
      <c r="F292" s="3" t="s">
        <v>1268</v>
      </c>
      <c r="G292" s="3" t="s">
        <v>1269</v>
      </c>
      <c r="H292" s="3" t="s">
        <v>47</v>
      </c>
      <c r="I292" s="3" t="s">
        <v>1270</v>
      </c>
      <c r="J292" s="29">
        <v>45704</v>
      </c>
      <c r="K292" s="29">
        <v>45734</v>
      </c>
      <c r="L292" s="43">
        <v>109.6</v>
      </c>
      <c r="M292" s="29">
        <v>45740</v>
      </c>
      <c r="N292" s="39">
        <v>36</v>
      </c>
      <c r="O292" s="39">
        <v>6</v>
      </c>
      <c r="P292" s="5">
        <f t="shared" si="8"/>
        <v>3945.6</v>
      </c>
      <c r="Q292" s="28">
        <f t="shared" si="9"/>
        <v>657.59999999999991</v>
      </c>
    </row>
    <row r="293" spans="1:17" ht="14.45" customHeight="1" x14ac:dyDescent="0.25">
      <c r="A293" s="3" t="s">
        <v>1212</v>
      </c>
      <c r="B293" s="3" t="s">
        <v>1212</v>
      </c>
      <c r="C293" s="3" t="s">
        <v>1271</v>
      </c>
      <c r="D293" s="3" t="s">
        <v>1272</v>
      </c>
      <c r="E293" s="3" t="s">
        <v>1273</v>
      </c>
      <c r="F293" s="3" t="s">
        <v>1274</v>
      </c>
      <c r="G293" s="3" t="s">
        <v>1275</v>
      </c>
      <c r="H293" s="3" t="s">
        <v>47</v>
      </c>
      <c r="I293" s="3" t="s">
        <v>1276</v>
      </c>
      <c r="J293" s="29">
        <v>45677</v>
      </c>
      <c r="K293" s="29">
        <v>45707</v>
      </c>
      <c r="L293" s="43">
        <v>110.66</v>
      </c>
      <c r="M293" s="29">
        <v>45691</v>
      </c>
      <c r="N293" s="39">
        <v>14</v>
      </c>
      <c r="O293" s="39">
        <v>-16</v>
      </c>
      <c r="P293" s="5">
        <f t="shared" si="8"/>
        <v>1549.24</v>
      </c>
      <c r="Q293" s="28">
        <f t="shared" si="9"/>
        <v>-1770.56</v>
      </c>
    </row>
    <row r="294" spans="1:17" ht="14.45" customHeight="1" x14ac:dyDescent="0.25">
      <c r="A294" s="3" t="s">
        <v>1212</v>
      </c>
      <c r="B294" s="3" t="s">
        <v>1212</v>
      </c>
      <c r="C294" s="3" t="s">
        <v>1277</v>
      </c>
      <c r="D294" s="3" t="s">
        <v>1278</v>
      </c>
      <c r="E294" s="3" t="s">
        <v>1279</v>
      </c>
      <c r="F294" s="3" t="s">
        <v>1280</v>
      </c>
      <c r="G294" s="3" t="s">
        <v>1281</v>
      </c>
      <c r="H294" s="3" t="s">
        <v>47</v>
      </c>
      <c r="I294" s="3" t="s">
        <v>1282</v>
      </c>
      <c r="J294" s="29">
        <v>45706</v>
      </c>
      <c r="K294" s="29">
        <v>45736</v>
      </c>
      <c r="L294" s="2">
        <v>2189.5300000000002</v>
      </c>
      <c r="M294" s="29">
        <v>45727</v>
      </c>
      <c r="N294" s="39">
        <v>21</v>
      </c>
      <c r="O294" s="39">
        <v>-9</v>
      </c>
      <c r="P294" s="5">
        <f t="shared" si="8"/>
        <v>45980.130000000005</v>
      </c>
      <c r="Q294" s="28">
        <f t="shared" si="9"/>
        <v>-19705.77</v>
      </c>
    </row>
    <row r="295" spans="1:17" ht="14.45" customHeight="1" x14ac:dyDescent="0.25">
      <c r="A295" s="3" t="s">
        <v>1212</v>
      </c>
      <c r="B295" s="3" t="s">
        <v>1212</v>
      </c>
      <c r="C295" s="3" t="s">
        <v>1283</v>
      </c>
      <c r="D295" s="3" t="s">
        <v>1284</v>
      </c>
      <c r="E295" s="3" t="s">
        <v>1285</v>
      </c>
      <c r="F295" s="3" t="s">
        <v>1286</v>
      </c>
      <c r="G295" s="3" t="s">
        <v>1124</v>
      </c>
      <c r="H295" s="3" t="s">
        <v>47</v>
      </c>
      <c r="I295" s="3" t="s">
        <v>1287</v>
      </c>
      <c r="J295" s="29">
        <v>45694</v>
      </c>
      <c r="K295" s="29">
        <v>45724</v>
      </c>
      <c r="L295" s="2">
        <v>1022.93</v>
      </c>
      <c r="M295" s="29">
        <v>45723</v>
      </c>
      <c r="N295" s="39">
        <v>29</v>
      </c>
      <c r="O295" s="39">
        <v>-1</v>
      </c>
      <c r="P295" s="5">
        <f t="shared" si="8"/>
        <v>29664.969999999998</v>
      </c>
      <c r="Q295" s="28">
        <f t="shared" si="9"/>
        <v>-1022.93</v>
      </c>
    </row>
    <row r="296" spans="1:17" ht="14.45" customHeight="1" x14ac:dyDescent="0.25">
      <c r="A296" s="3" t="s">
        <v>1212</v>
      </c>
      <c r="B296" s="3" t="s">
        <v>1212</v>
      </c>
      <c r="C296" s="3" t="s">
        <v>1288</v>
      </c>
      <c r="D296" s="3" t="s">
        <v>1289</v>
      </c>
      <c r="E296" s="3" t="s">
        <v>1290</v>
      </c>
      <c r="F296" s="3" t="s">
        <v>1291</v>
      </c>
      <c r="G296" s="3" t="s">
        <v>959</v>
      </c>
      <c r="H296" s="3" t="s">
        <v>47</v>
      </c>
      <c r="I296" s="3" t="s">
        <v>1292</v>
      </c>
      <c r="J296" s="29">
        <v>45722</v>
      </c>
      <c r="K296" s="29">
        <v>45752</v>
      </c>
      <c r="L296" s="2">
        <v>12914.76</v>
      </c>
      <c r="M296" s="29">
        <v>45740</v>
      </c>
      <c r="N296" s="39">
        <v>18</v>
      </c>
      <c r="O296" s="39">
        <v>-12</v>
      </c>
      <c r="P296" s="5">
        <f t="shared" si="8"/>
        <v>232465.68</v>
      </c>
      <c r="Q296" s="28">
        <f t="shared" si="9"/>
        <v>-154977.12</v>
      </c>
    </row>
    <row r="297" spans="1:17" ht="14.45" customHeight="1" x14ac:dyDescent="0.25">
      <c r="A297" s="3" t="s">
        <v>1212</v>
      </c>
      <c r="B297" s="3" t="s">
        <v>1212</v>
      </c>
      <c r="C297" s="3" t="s">
        <v>1293</v>
      </c>
      <c r="D297" s="3" t="s">
        <v>1294</v>
      </c>
      <c r="E297" s="3" t="s">
        <v>1295</v>
      </c>
      <c r="F297" s="3" t="s">
        <v>1296</v>
      </c>
      <c r="G297" s="3" t="s">
        <v>1297</v>
      </c>
      <c r="H297" s="3" t="s">
        <v>47</v>
      </c>
      <c r="I297" s="3" t="s">
        <v>1298</v>
      </c>
      <c r="J297" s="29">
        <v>45713</v>
      </c>
      <c r="K297" s="29">
        <v>45743</v>
      </c>
      <c r="L297" s="43">
        <v>85.45</v>
      </c>
      <c r="M297" s="29">
        <v>45747</v>
      </c>
      <c r="N297" s="39">
        <v>34</v>
      </c>
      <c r="O297" s="39">
        <v>4</v>
      </c>
      <c r="P297" s="5">
        <f t="shared" si="8"/>
        <v>2905.3</v>
      </c>
      <c r="Q297" s="28">
        <f t="shared" si="9"/>
        <v>341.8</v>
      </c>
    </row>
    <row r="298" spans="1:17" ht="14.45" customHeight="1" x14ac:dyDescent="0.25">
      <c r="A298" s="3" t="s">
        <v>1212</v>
      </c>
      <c r="B298" s="3" t="s">
        <v>1212</v>
      </c>
      <c r="C298" s="3" t="s">
        <v>1265</v>
      </c>
      <c r="D298" s="3" t="s">
        <v>1266</v>
      </c>
      <c r="E298" s="3" t="s">
        <v>1299</v>
      </c>
      <c r="F298" s="3" t="s">
        <v>1300</v>
      </c>
      <c r="G298" s="3" t="s">
        <v>1301</v>
      </c>
      <c r="H298" s="3" t="s">
        <v>47</v>
      </c>
      <c r="I298" s="3" t="s">
        <v>1302</v>
      </c>
      <c r="J298" s="29">
        <v>45709</v>
      </c>
      <c r="K298" s="29">
        <v>45739</v>
      </c>
      <c r="L298" s="2">
        <v>21317.200000000001</v>
      </c>
      <c r="M298" s="29">
        <v>45734</v>
      </c>
      <c r="N298" s="39">
        <v>25</v>
      </c>
      <c r="O298" s="39">
        <v>-5</v>
      </c>
      <c r="P298" s="5">
        <f t="shared" si="8"/>
        <v>532930</v>
      </c>
      <c r="Q298" s="28">
        <f t="shared" si="9"/>
        <v>-106586</v>
      </c>
    </row>
    <row r="299" spans="1:17" ht="14.45" customHeight="1" x14ac:dyDescent="0.25">
      <c r="A299" s="3" t="s">
        <v>1212</v>
      </c>
      <c r="B299" s="3" t="s">
        <v>1212</v>
      </c>
      <c r="C299" s="3" t="s">
        <v>1303</v>
      </c>
      <c r="D299" s="3" t="s">
        <v>1304</v>
      </c>
      <c r="E299" s="3" t="s">
        <v>1305</v>
      </c>
      <c r="F299" s="3" t="s">
        <v>1306</v>
      </c>
      <c r="G299" s="3" t="s">
        <v>1039</v>
      </c>
      <c r="H299" s="3" t="s">
        <v>47</v>
      </c>
      <c r="I299" s="3" t="s">
        <v>1307</v>
      </c>
      <c r="J299" s="29">
        <v>45699</v>
      </c>
      <c r="K299" s="29">
        <v>45729</v>
      </c>
      <c r="L299" s="2">
        <v>1617.58</v>
      </c>
      <c r="M299" s="29">
        <v>45716</v>
      </c>
      <c r="N299" s="39">
        <v>17</v>
      </c>
      <c r="O299" s="39">
        <v>-13</v>
      </c>
      <c r="P299" s="5">
        <f t="shared" si="8"/>
        <v>27498.86</v>
      </c>
      <c r="Q299" s="28">
        <f t="shared" si="9"/>
        <v>-21028.54</v>
      </c>
    </row>
    <row r="300" spans="1:17" ht="14.45" customHeight="1" x14ac:dyDescent="0.25">
      <c r="A300" s="3" t="s">
        <v>1212</v>
      </c>
      <c r="B300" s="3" t="s">
        <v>1212</v>
      </c>
      <c r="C300" s="3" t="s">
        <v>1308</v>
      </c>
      <c r="D300" s="3" t="s">
        <v>1309</v>
      </c>
      <c r="E300" s="3" t="s">
        <v>1310</v>
      </c>
      <c r="F300" s="3" t="s">
        <v>1311</v>
      </c>
      <c r="G300" s="3" t="s">
        <v>1312</v>
      </c>
      <c r="H300" s="3" t="s">
        <v>47</v>
      </c>
      <c r="I300" s="3" t="s">
        <v>1313</v>
      </c>
      <c r="J300" s="29">
        <v>45684</v>
      </c>
      <c r="K300" s="29">
        <v>45714</v>
      </c>
      <c r="L300" s="2">
        <v>14266.44</v>
      </c>
      <c r="M300" s="29">
        <v>45713</v>
      </c>
      <c r="N300" s="39">
        <v>29</v>
      </c>
      <c r="O300" s="39">
        <v>-1</v>
      </c>
      <c r="P300" s="5">
        <f t="shared" si="8"/>
        <v>413726.76</v>
      </c>
      <c r="Q300" s="28">
        <f t="shared" si="9"/>
        <v>-14266.44</v>
      </c>
    </row>
    <row r="301" spans="1:17" ht="14.45" customHeight="1" x14ac:dyDescent="0.25">
      <c r="A301" s="3" t="s">
        <v>1212</v>
      </c>
      <c r="B301" s="3" t="s">
        <v>1212</v>
      </c>
      <c r="C301" s="3" t="s">
        <v>1303</v>
      </c>
      <c r="D301" s="3" t="s">
        <v>1304</v>
      </c>
      <c r="E301" s="3" t="s">
        <v>1314</v>
      </c>
      <c r="F301" s="3" t="s">
        <v>1315</v>
      </c>
      <c r="G301" s="3" t="s">
        <v>1316</v>
      </c>
      <c r="H301" s="3" t="s">
        <v>47</v>
      </c>
      <c r="I301" s="3" t="s">
        <v>1307</v>
      </c>
      <c r="J301" s="29">
        <v>45673</v>
      </c>
      <c r="K301" s="29">
        <v>45703</v>
      </c>
      <c r="L301" s="2">
        <v>1617.58</v>
      </c>
      <c r="M301" s="29">
        <v>45694</v>
      </c>
      <c r="N301" s="39">
        <v>21</v>
      </c>
      <c r="O301" s="39">
        <v>-9</v>
      </c>
      <c r="P301" s="5">
        <f t="shared" si="8"/>
        <v>33969.18</v>
      </c>
      <c r="Q301" s="28">
        <f t="shared" si="9"/>
        <v>-14558.22</v>
      </c>
    </row>
    <row r="302" spans="1:17" ht="14.45" customHeight="1" x14ac:dyDescent="0.25">
      <c r="A302" s="3" t="s">
        <v>1264</v>
      </c>
      <c r="B302" s="3" t="s">
        <v>1212</v>
      </c>
      <c r="C302" s="3" t="s">
        <v>1265</v>
      </c>
      <c r="D302" s="3" t="s">
        <v>1266</v>
      </c>
      <c r="E302" s="3" t="s">
        <v>1317</v>
      </c>
      <c r="F302" s="3" t="s">
        <v>1318</v>
      </c>
      <c r="G302" s="3" t="s">
        <v>1319</v>
      </c>
      <c r="H302" s="3" t="s">
        <v>47</v>
      </c>
      <c r="I302" s="3" t="s">
        <v>1320</v>
      </c>
      <c r="J302" s="29">
        <v>45704</v>
      </c>
      <c r="K302" s="29">
        <v>45734</v>
      </c>
      <c r="L302" s="2">
        <v>1406.53</v>
      </c>
      <c r="M302" s="29">
        <v>45740</v>
      </c>
      <c r="N302" s="39">
        <v>36</v>
      </c>
      <c r="O302" s="39">
        <v>6</v>
      </c>
      <c r="P302" s="5">
        <f t="shared" si="8"/>
        <v>50635.08</v>
      </c>
      <c r="Q302" s="28">
        <f t="shared" si="9"/>
        <v>8439.18</v>
      </c>
    </row>
    <row r="303" spans="1:17" ht="14.45" customHeight="1" x14ac:dyDescent="0.25">
      <c r="A303" s="3" t="s">
        <v>1212</v>
      </c>
      <c r="B303" s="3" t="s">
        <v>1212</v>
      </c>
      <c r="C303" s="3" t="s">
        <v>1321</v>
      </c>
      <c r="D303" s="3" t="s">
        <v>1322</v>
      </c>
      <c r="E303" s="3" t="s">
        <v>1323</v>
      </c>
      <c r="F303" s="3" t="s">
        <v>1324</v>
      </c>
      <c r="G303" s="3" t="s">
        <v>1325</v>
      </c>
      <c r="H303" s="3" t="s">
        <v>47</v>
      </c>
      <c r="I303" s="3" t="s">
        <v>1326</v>
      </c>
      <c r="J303" s="29">
        <v>45674</v>
      </c>
      <c r="K303" s="29">
        <v>45704</v>
      </c>
      <c r="L303" s="2">
        <v>3457.52</v>
      </c>
      <c r="M303" s="29">
        <v>45693</v>
      </c>
      <c r="N303" s="39">
        <v>19</v>
      </c>
      <c r="O303" s="39">
        <v>-11</v>
      </c>
      <c r="P303" s="5">
        <f t="shared" si="8"/>
        <v>65692.88</v>
      </c>
      <c r="Q303" s="28">
        <f t="shared" si="9"/>
        <v>-38032.720000000001</v>
      </c>
    </row>
    <row r="304" spans="1:17" ht="14.45" customHeight="1" x14ac:dyDescent="0.25">
      <c r="A304" s="3" t="s">
        <v>1212</v>
      </c>
      <c r="B304" s="3" t="s">
        <v>1212</v>
      </c>
      <c r="C304" s="3" t="s">
        <v>1308</v>
      </c>
      <c r="D304" s="3" t="s">
        <v>1309</v>
      </c>
      <c r="E304" s="3" t="s">
        <v>1327</v>
      </c>
      <c r="F304" s="3" t="s">
        <v>1328</v>
      </c>
      <c r="G304" s="3" t="s">
        <v>1329</v>
      </c>
      <c r="H304" s="3" t="s">
        <v>47</v>
      </c>
      <c r="I304" s="3" t="s">
        <v>1330</v>
      </c>
      <c r="J304" s="29">
        <v>45680</v>
      </c>
      <c r="K304" s="29">
        <v>45710</v>
      </c>
      <c r="L304" s="2">
        <v>8528.85</v>
      </c>
      <c r="M304" s="29">
        <v>45700</v>
      </c>
      <c r="N304" s="39">
        <v>20</v>
      </c>
      <c r="O304" s="39">
        <v>-10</v>
      </c>
      <c r="P304" s="5">
        <f t="shared" si="8"/>
        <v>170577</v>
      </c>
      <c r="Q304" s="28">
        <f t="shared" si="9"/>
        <v>-85288.5</v>
      </c>
    </row>
    <row r="305" spans="1:17" ht="14.45" customHeight="1" x14ac:dyDescent="0.25">
      <c r="A305" s="3" t="s">
        <v>1212</v>
      </c>
      <c r="B305" s="3" t="s">
        <v>1212</v>
      </c>
      <c r="C305" s="3" t="s">
        <v>1331</v>
      </c>
      <c r="D305" s="3" t="s">
        <v>1332</v>
      </c>
      <c r="E305" s="3" t="s">
        <v>1333</v>
      </c>
      <c r="F305" s="3" t="s">
        <v>1334</v>
      </c>
      <c r="G305" s="3" t="s">
        <v>1335</v>
      </c>
      <c r="H305" s="3" t="s">
        <v>47</v>
      </c>
      <c r="I305" s="3" t="s">
        <v>1336</v>
      </c>
      <c r="J305" s="29">
        <v>45680</v>
      </c>
      <c r="K305" s="29">
        <v>45710</v>
      </c>
      <c r="L305" s="2">
        <v>5791.66</v>
      </c>
      <c r="M305" s="29">
        <v>45714</v>
      </c>
      <c r="N305" s="39">
        <v>34</v>
      </c>
      <c r="O305" s="39">
        <v>4</v>
      </c>
      <c r="P305" s="5">
        <f t="shared" si="8"/>
        <v>196916.44</v>
      </c>
      <c r="Q305" s="28">
        <f t="shared" si="9"/>
        <v>23166.639999999999</v>
      </c>
    </row>
    <row r="306" spans="1:17" ht="14.45" customHeight="1" x14ac:dyDescent="0.25">
      <c r="A306" s="3" t="s">
        <v>1212</v>
      </c>
      <c r="B306" s="3" t="s">
        <v>1212</v>
      </c>
      <c r="C306" s="3" t="s">
        <v>1337</v>
      </c>
      <c r="D306" s="3" t="s">
        <v>1338</v>
      </c>
      <c r="E306" s="3" t="s">
        <v>1339</v>
      </c>
      <c r="F306" s="3" t="s">
        <v>1340</v>
      </c>
      <c r="G306" s="3" t="s">
        <v>1341</v>
      </c>
      <c r="H306" s="3" t="s">
        <v>47</v>
      </c>
      <c r="I306" s="3" t="s">
        <v>1342</v>
      </c>
      <c r="J306" s="29">
        <v>45671</v>
      </c>
      <c r="K306" s="29">
        <v>45701</v>
      </c>
      <c r="L306" s="2">
        <v>2823.22</v>
      </c>
      <c r="M306" s="29">
        <v>45694</v>
      </c>
      <c r="N306" s="39">
        <v>23</v>
      </c>
      <c r="O306" s="39">
        <v>-7</v>
      </c>
      <c r="P306" s="5">
        <f t="shared" si="8"/>
        <v>64934.06</v>
      </c>
      <c r="Q306" s="28">
        <f t="shared" si="9"/>
        <v>-19762.539999999997</v>
      </c>
    </row>
    <row r="307" spans="1:17" ht="14.45" customHeight="1" x14ac:dyDescent="0.25">
      <c r="A307" s="3" t="s">
        <v>1212</v>
      </c>
      <c r="B307" s="3" t="s">
        <v>1212</v>
      </c>
      <c r="C307" s="3" t="s">
        <v>1241</v>
      </c>
      <c r="D307" s="3" t="s">
        <v>1242</v>
      </c>
      <c r="E307" s="3" t="s">
        <v>1343</v>
      </c>
      <c r="F307" s="3" t="s">
        <v>1344</v>
      </c>
      <c r="G307" s="3" t="s">
        <v>1345</v>
      </c>
      <c r="H307" s="3" t="s">
        <v>47</v>
      </c>
      <c r="I307" s="3" t="s">
        <v>1346</v>
      </c>
      <c r="J307" s="29">
        <v>45693</v>
      </c>
      <c r="K307" s="29">
        <v>45723</v>
      </c>
      <c r="L307" s="2">
        <v>2867.87</v>
      </c>
      <c r="M307" s="29">
        <v>45714</v>
      </c>
      <c r="N307" s="39">
        <v>21</v>
      </c>
      <c r="O307" s="39">
        <v>-9</v>
      </c>
      <c r="P307" s="5">
        <f t="shared" si="8"/>
        <v>60225.27</v>
      </c>
      <c r="Q307" s="28">
        <f t="shared" si="9"/>
        <v>-25810.829999999998</v>
      </c>
    </row>
    <row r="308" spans="1:17" ht="14.45" customHeight="1" x14ac:dyDescent="0.25">
      <c r="A308" s="3" t="s">
        <v>1212</v>
      </c>
      <c r="B308" s="3" t="s">
        <v>1212</v>
      </c>
      <c r="C308" s="3" t="s">
        <v>1277</v>
      </c>
      <c r="D308" s="3" t="s">
        <v>1278</v>
      </c>
      <c r="E308" s="3" t="s">
        <v>1347</v>
      </c>
      <c r="F308" s="3" t="s">
        <v>1348</v>
      </c>
      <c r="G308" s="3" t="s">
        <v>1349</v>
      </c>
      <c r="H308" s="3" t="s">
        <v>47</v>
      </c>
      <c r="I308" s="3" t="s">
        <v>1350</v>
      </c>
      <c r="J308" s="29">
        <v>45638</v>
      </c>
      <c r="K308" s="29">
        <v>45668</v>
      </c>
      <c r="L308" s="2">
        <v>2118.9</v>
      </c>
      <c r="M308" s="29">
        <v>45672</v>
      </c>
      <c r="N308" s="39">
        <v>34</v>
      </c>
      <c r="O308" s="39">
        <v>4</v>
      </c>
      <c r="P308" s="5">
        <f t="shared" si="8"/>
        <v>72042.600000000006</v>
      </c>
      <c r="Q308" s="28">
        <f t="shared" si="9"/>
        <v>8475.6</v>
      </c>
    </row>
    <row r="309" spans="1:17" ht="14.45" customHeight="1" x14ac:dyDescent="0.25">
      <c r="A309" s="3" t="s">
        <v>1212</v>
      </c>
      <c r="B309" s="3" t="s">
        <v>1212</v>
      </c>
      <c r="C309" s="3" t="s">
        <v>1351</v>
      </c>
      <c r="D309" s="3" t="s">
        <v>1352</v>
      </c>
      <c r="E309" s="3" t="s">
        <v>1353</v>
      </c>
      <c r="F309" s="3" t="s">
        <v>1354</v>
      </c>
      <c r="G309" s="3" t="s">
        <v>1355</v>
      </c>
      <c r="H309" s="3" t="s">
        <v>47</v>
      </c>
      <c r="I309" s="3" t="s">
        <v>1356</v>
      </c>
      <c r="J309" s="29">
        <v>45713</v>
      </c>
      <c r="K309" s="29">
        <v>45743</v>
      </c>
      <c r="L309" s="2">
        <v>6003.34</v>
      </c>
      <c r="M309" s="29">
        <v>45734</v>
      </c>
      <c r="N309" s="39">
        <v>21</v>
      </c>
      <c r="O309" s="39">
        <v>-9</v>
      </c>
      <c r="P309" s="5">
        <f t="shared" si="8"/>
        <v>126070.14</v>
      </c>
      <c r="Q309" s="28">
        <f t="shared" si="9"/>
        <v>-54030.06</v>
      </c>
    </row>
    <row r="310" spans="1:17" ht="14.45" customHeight="1" x14ac:dyDescent="0.25">
      <c r="A310" s="3" t="s">
        <v>1212</v>
      </c>
      <c r="B310" s="3" t="s">
        <v>1212</v>
      </c>
      <c r="C310" s="3" t="s">
        <v>1357</v>
      </c>
      <c r="D310" s="3" t="s">
        <v>1358</v>
      </c>
      <c r="E310" s="3" t="s">
        <v>1359</v>
      </c>
      <c r="F310" s="3" t="s">
        <v>1360</v>
      </c>
      <c r="G310" s="3" t="s">
        <v>1361</v>
      </c>
      <c r="H310" s="3" t="s">
        <v>47</v>
      </c>
      <c r="I310" s="3" t="s">
        <v>1251</v>
      </c>
      <c r="J310" s="29">
        <v>45660</v>
      </c>
      <c r="K310" s="29">
        <v>45690</v>
      </c>
      <c r="L310" s="2">
        <v>2760.36</v>
      </c>
      <c r="M310" s="29">
        <v>45687</v>
      </c>
      <c r="N310" s="39">
        <v>27</v>
      </c>
      <c r="O310" s="39">
        <v>-3</v>
      </c>
      <c r="P310" s="5">
        <f t="shared" si="8"/>
        <v>74529.72</v>
      </c>
      <c r="Q310" s="28">
        <f t="shared" si="9"/>
        <v>-8281.08</v>
      </c>
    </row>
    <row r="311" spans="1:17" ht="14.45" customHeight="1" x14ac:dyDescent="0.25">
      <c r="A311" s="3" t="s">
        <v>1212</v>
      </c>
      <c r="B311" s="3" t="s">
        <v>1212</v>
      </c>
      <c r="C311" s="3" t="s">
        <v>1362</v>
      </c>
      <c r="D311" s="3" t="s">
        <v>1363</v>
      </c>
      <c r="E311" s="3" t="s">
        <v>1364</v>
      </c>
      <c r="F311" s="3" t="s">
        <v>1365</v>
      </c>
      <c r="G311" s="3" t="s">
        <v>1055</v>
      </c>
      <c r="H311" s="3" t="s">
        <v>47</v>
      </c>
      <c r="I311" s="3" t="s">
        <v>1366</v>
      </c>
      <c r="J311" s="29">
        <v>45685</v>
      </c>
      <c r="K311" s="29">
        <v>45715</v>
      </c>
      <c r="L311" s="43">
        <v>58.29</v>
      </c>
      <c r="M311" s="29">
        <v>45702</v>
      </c>
      <c r="N311" s="39">
        <v>17</v>
      </c>
      <c r="O311" s="39">
        <v>-13</v>
      </c>
      <c r="P311" s="5">
        <f t="shared" si="8"/>
        <v>990.93</v>
      </c>
      <c r="Q311" s="28">
        <f t="shared" si="9"/>
        <v>-757.77</v>
      </c>
    </row>
    <row r="312" spans="1:17" ht="14.45" customHeight="1" x14ac:dyDescent="0.25">
      <c r="A312" s="3" t="s">
        <v>1212</v>
      </c>
      <c r="B312" s="3" t="s">
        <v>1212</v>
      </c>
      <c r="C312" s="3" t="s">
        <v>1367</v>
      </c>
      <c r="D312" s="3" t="s">
        <v>1368</v>
      </c>
      <c r="E312" s="3" t="s">
        <v>1369</v>
      </c>
      <c r="F312" s="3" t="s">
        <v>1370</v>
      </c>
      <c r="G312" s="3" t="s">
        <v>1371</v>
      </c>
      <c r="H312" s="3" t="s">
        <v>47</v>
      </c>
      <c r="I312" s="3" t="s">
        <v>1372</v>
      </c>
      <c r="J312" s="29">
        <v>45687</v>
      </c>
      <c r="K312" s="29">
        <v>45717</v>
      </c>
      <c r="L312" s="2">
        <v>1602.39</v>
      </c>
      <c r="M312" s="29">
        <v>45712</v>
      </c>
      <c r="N312" s="39">
        <v>25</v>
      </c>
      <c r="O312" s="39">
        <v>-5</v>
      </c>
      <c r="P312" s="5">
        <f t="shared" si="8"/>
        <v>40059.75</v>
      </c>
      <c r="Q312" s="28">
        <f t="shared" si="9"/>
        <v>-8011.9500000000007</v>
      </c>
    </row>
    <row r="313" spans="1:17" ht="14.45" customHeight="1" x14ac:dyDescent="0.25">
      <c r="A313" s="3" t="s">
        <v>1212</v>
      </c>
      <c r="B313" s="3" t="s">
        <v>1212</v>
      </c>
      <c r="C313" s="3" t="s">
        <v>1373</v>
      </c>
      <c r="D313" s="3" t="s">
        <v>1374</v>
      </c>
      <c r="E313" s="3" t="s">
        <v>1375</v>
      </c>
      <c r="F313" s="3" t="s">
        <v>1376</v>
      </c>
      <c r="G313" s="3" t="s">
        <v>1377</v>
      </c>
      <c r="H313" s="3" t="s">
        <v>47</v>
      </c>
      <c r="I313" s="3" t="s">
        <v>1378</v>
      </c>
      <c r="J313" s="29">
        <v>45715</v>
      </c>
      <c r="K313" s="29">
        <v>45745</v>
      </c>
      <c r="L313" s="43">
        <v>654.15</v>
      </c>
      <c r="M313" s="29">
        <v>45743</v>
      </c>
      <c r="N313" s="39">
        <v>28</v>
      </c>
      <c r="O313" s="39">
        <v>-2</v>
      </c>
      <c r="P313" s="5">
        <f t="shared" si="8"/>
        <v>18316.2</v>
      </c>
      <c r="Q313" s="28">
        <f t="shared" si="9"/>
        <v>-1308.3</v>
      </c>
    </row>
    <row r="314" spans="1:17" ht="14.45" customHeight="1" x14ac:dyDescent="0.25">
      <c r="A314" s="3" t="s">
        <v>1212</v>
      </c>
      <c r="B314" s="3" t="s">
        <v>1212</v>
      </c>
      <c r="C314" s="3" t="s">
        <v>1241</v>
      </c>
      <c r="D314" s="3" t="s">
        <v>1242</v>
      </c>
      <c r="E314" s="3" t="s">
        <v>1379</v>
      </c>
      <c r="F314" s="3" t="s">
        <v>1380</v>
      </c>
      <c r="G314" s="3" t="s">
        <v>1381</v>
      </c>
      <c r="H314" s="3" t="s">
        <v>47</v>
      </c>
      <c r="I314" s="3" t="s">
        <v>1382</v>
      </c>
      <c r="J314" s="29">
        <v>45716</v>
      </c>
      <c r="K314" s="29">
        <v>45746</v>
      </c>
      <c r="L314" s="43">
        <v>493.2</v>
      </c>
      <c r="M314" s="29">
        <v>45743</v>
      </c>
      <c r="N314" s="39">
        <v>27</v>
      </c>
      <c r="O314" s="39">
        <v>-3</v>
      </c>
      <c r="P314" s="5">
        <f t="shared" si="8"/>
        <v>13316.4</v>
      </c>
      <c r="Q314" s="28">
        <f t="shared" si="9"/>
        <v>-1479.6</v>
      </c>
    </row>
    <row r="315" spans="1:17" ht="14.45" customHeight="1" x14ac:dyDescent="0.25">
      <c r="A315" s="3" t="s">
        <v>1212</v>
      </c>
      <c r="B315" s="3" t="s">
        <v>1212</v>
      </c>
      <c r="C315" s="3" t="s">
        <v>1241</v>
      </c>
      <c r="D315" s="3" t="s">
        <v>1242</v>
      </c>
      <c r="E315" s="3" t="s">
        <v>1383</v>
      </c>
      <c r="F315" s="3" t="s">
        <v>1384</v>
      </c>
      <c r="G315" s="3" t="s">
        <v>1385</v>
      </c>
      <c r="H315" s="3" t="s">
        <v>47</v>
      </c>
      <c r="I315" s="3" t="s">
        <v>1386</v>
      </c>
      <c r="J315" s="29">
        <v>45716</v>
      </c>
      <c r="K315" s="29">
        <v>45746</v>
      </c>
      <c r="L315" s="2">
        <v>28459.47</v>
      </c>
      <c r="M315" s="29">
        <v>45743</v>
      </c>
      <c r="N315" s="39">
        <v>27</v>
      </c>
      <c r="O315" s="39">
        <v>-3</v>
      </c>
      <c r="P315" s="5">
        <f t="shared" si="8"/>
        <v>768405.69000000006</v>
      </c>
      <c r="Q315" s="28">
        <f t="shared" si="9"/>
        <v>-85378.41</v>
      </c>
    </row>
    <row r="316" spans="1:17" ht="14.45" customHeight="1" x14ac:dyDescent="0.25">
      <c r="A316" s="3" t="s">
        <v>1212</v>
      </c>
      <c r="B316" s="3" t="s">
        <v>1212</v>
      </c>
      <c r="C316" s="3" t="s">
        <v>1373</v>
      </c>
      <c r="D316" s="3" t="s">
        <v>1374</v>
      </c>
      <c r="E316" s="3" t="s">
        <v>1387</v>
      </c>
      <c r="F316" s="3" t="s">
        <v>1388</v>
      </c>
      <c r="G316" s="3" t="s">
        <v>1389</v>
      </c>
      <c r="H316" s="3" t="s">
        <v>47</v>
      </c>
      <c r="I316" s="3" t="s">
        <v>1390</v>
      </c>
      <c r="J316" s="29">
        <v>45727</v>
      </c>
      <c r="K316" s="29">
        <v>45757</v>
      </c>
      <c r="L316" s="43">
        <v>457.9</v>
      </c>
      <c r="M316" s="29">
        <v>45743</v>
      </c>
      <c r="N316" s="39">
        <v>16</v>
      </c>
      <c r="O316" s="39">
        <v>-14</v>
      </c>
      <c r="P316" s="5">
        <f t="shared" si="8"/>
        <v>7326.4</v>
      </c>
      <c r="Q316" s="28">
        <f t="shared" si="9"/>
        <v>-6410.5999999999995</v>
      </c>
    </row>
    <row r="317" spans="1:17" ht="14.45" customHeight="1" x14ac:dyDescent="0.25">
      <c r="A317" s="3" t="s">
        <v>1212</v>
      </c>
      <c r="B317" s="3" t="s">
        <v>1212</v>
      </c>
      <c r="C317" s="3" t="s">
        <v>1391</v>
      </c>
      <c r="D317" s="3" t="s">
        <v>1392</v>
      </c>
      <c r="E317" s="3" t="s">
        <v>1393</v>
      </c>
      <c r="F317" s="3" t="s">
        <v>1394</v>
      </c>
      <c r="G317" s="3" t="s">
        <v>1395</v>
      </c>
      <c r="H317" s="3" t="s">
        <v>47</v>
      </c>
      <c r="I317" s="3" t="s">
        <v>1396</v>
      </c>
      <c r="J317" s="29">
        <v>45708</v>
      </c>
      <c r="K317" s="29">
        <v>45738</v>
      </c>
      <c r="L317" s="43">
        <v>691.46</v>
      </c>
      <c r="M317" s="29">
        <v>45743</v>
      </c>
      <c r="N317" s="39">
        <v>13</v>
      </c>
      <c r="O317" s="39">
        <v>-17</v>
      </c>
      <c r="P317" s="5">
        <f t="shared" si="8"/>
        <v>8988.98</v>
      </c>
      <c r="Q317" s="28">
        <f t="shared" si="9"/>
        <v>-11754.82</v>
      </c>
    </row>
    <row r="318" spans="1:17" ht="14.45" customHeight="1" x14ac:dyDescent="0.25">
      <c r="A318" s="3" t="s">
        <v>1212</v>
      </c>
      <c r="B318" s="3" t="s">
        <v>1212</v>
      </c>
      <c r="C318" s="3" t="s">
        <v>1397</v>
      </c>
      <c r="D318" s="3" t="s">
        <v>1398</v>
      </c>
      <c r="E318" s="3" t="s">
        <v>1399</v>
      </c>
      <c r="F318" s="3" t="s">
        <v>1400</v>
      </c>
      <c r="G318" s="3" t="s">
        <v>1401</v>
      </c>
      <c r="H318" s="3" t="s">
        <v>47</v>
      </c>
      <c r="I318" s="3" t="s">
        <v>1402</v>
      </c>
      <c r="J318" s="29">
        <v>45659</v>
      </c>
      <c r="K318" s="29">
        <v>45689</v>
      </c>
      <c r="L318" s="43">
        <v>54.91</v>
      </c>
      <c r="M318" s="29">
        <v>45684</v>
      </c>
      <c r="N318" s="39">
        <v>25</v>
      </c>
      <c r="O318" s="39">
        <v>-5</v>
      </c>
      <c r="P318" s="5">
        <f t="shared" si="8"/>
        <v>1372.75</v>
      </c>
      <c r="Q318" s="28">
        <f t="shared" si="9"/>
        <v>-274.54999999999995</v>
      </c>
    </row>
    <row r="319" spans="1:17" ht="14.45" customHeight="1" x14ac:dyDescent="0.25">
      <c r="A319" s="3" t="s">
        <v>1212</v>
      </c>
      <c r="B319" s="3" t="s">
        <v>1212</v>
      </c>
      <c r="C319" s="3" t="s">
        <v>1403</v>
      </c>
      <c r="D319" s="3" t="s">
        <v>1404</v>
      </c>
      <c r="E319" s="3" t="s">
        <v>1405</v>
      </c>
      <c r="F319" s="3" t="s">
        <v>1406</v>
      </c>
      <c r="G319" s="3" t="s">
        <v>1407</v>
      </c>
      <c r="H319" s="3" t="s">
        <v>47</v>
      </c>
      <c r="I319" s="3" t="s">
        <v>1234</v>
      </c>
      <c r="J319" s="29">
        <v>45646</v>
      </c>
      <c r="K319" s="29">
        <v>45676</v>
      </c>
      <c r="L319" s="2">
        <v>2791.59</v>
      </c>
      <c r="M319" s="29">
        <v>45672</v>
      </c>
      <c r="N319" s="39">
        <v>26</v>
      </c>
      <c r="O319" s="39">
        <v>-4</v>
      </c>
      <c r="P319" s="5">
        <f t="shared" si="8"/>
        <v>72581.34</v>
      </c>
      <c r="Q319" s="28">
        <f t="shared" si="9"/>
        <v>-11166.36</v>
      </c>
    </row>
    <row r="320" spans="1:17" ht="14.45" customHeight="1" x14ac:dyDescent="0.25">
      <c r="A320" s="3" t="s">
        <v>1212</v>
      </c>
      <c r="B320" s="3" t="s">
        <v>1212</v>
      </c>
      <c r="C320" s="3" t="s">
        <v>1265</v>
      </c>
      <c r="D320" s="3" t="s">
        <v>1266</v>
      </c>
      <c r="E320" s="3" t="s">
        <v>1408</v>
      </c>
      <c r="F320" s="3" t="s">
        <v>1409</v>
      </c>
      <c r="G320" s="3" t="s">
        <v>1410</v>
      </c>
      <c r="H320" s="3" t="s">
        <v>47</v>
      </c>
      <c r="I320" s="3" t="s">
        <v>1411</v>
      </c>
      <c r="J320" s="29">
        <v>45715</v>
      </c>
      <c r="K320" s="29">
        <v>45745</v>
      </c>
      <c r="L320" s="2">
        <v>13900.93</v>
      </c>
      <c r="M320" s="29">
        <v>45735</v>
      </c>
      <c r="N320" s="39">
        <v>20</v>
      </c>
      <c r="O320" s="39">
        <v>-10</v>
      </c>
      <c r="P320" s="5">
        <f t="shared" si="8"/>
        <v>278018.59999999998</v>
      </c>
      <c r="Q320" s="28">
        <f t="shared" si="9"/>
        <v>-139009.29999999999</v>
      </c>
    </row>
    <row r="321" spans="1:17" ht="14.45" customHeight="1" x14ac:dyDescent="0.25">
      <c r="A321" s="3" t="s">
        <v>1212</v>
      </c>
      <c r="B321" s="3" t="s">
        <v>1212</v>
      </c>
      <c r="C321" s="3" t="s">
        <v>1412</v>
      </c>
      <c r="D321" s="3" t="s">
        <v>1413</v>
      </c>
      <c r="E321" s="3" t="s">
        <v>1414</v>
      </c>
      <c r="F321" s="3" t="s">
        <v>1415</v>
      </c>
      <c r="G321" s="3" t="s">
        <v>1416</v>
      </c>
      <c r="H321" s="3" t="s">
        <v>47</v>
      </c>
      <c r="I321" s="3" t="s">
        <v>1417</v>
      </c>
      <c r="J321" s="29">
        <v>45733</v>
      </c>
      <c r="K321" s="29">
        <v>45763</v>
      </c>
      <c r="L321" s="2">
        <v>1806.99</v>
      </c>
      <c r="M321" s="29">
        <v>45742</v>
      </c>
      <c r="N321" s="39">
        <v>9</v>
      </c>
      <c r="O321" s="39">
        <v>-21</v>
      </c>
      <c r="P321" s="5">
        <f t="shared" si="8"/>
        <v>16262.91</v>
      </c>
      <c r="Q321" s="28">
        <f t="shared" si="9"/>
        <v>-37946.79</v>
      </c>
    </row>
    <row r="322" spans="1:17" ht="14.45" customHeight="1" x14ac:dyDescent="0.25">
      <c r="A322" s="3" t="s">
        <v>1212</v>
      </c>
      <c r="B322" s="3" t="s">
        <v>1212</v>
      </c>
      <c r="C322" s="3" t="s">
        <v>1367</v>
      </c>
      <c r="D322" s="3" t="s">
        <v>1368</v>
      </c>
      <c r="E322" s="3" t="s">
        <v>1418</v>
      </c>
      <c r="F322" s="3" t="s">
        <v>1419</v>
      </c>
      <c r="G322" s="3" t="s">
        <v>1165</v>
      </c>
      <c r="H322" s="3" t="s">
        <v>47</v>
      </c>
      <c r="I322" s="3" t="s">
        <v>1420</v>
      </c>
      <c r="J322" s="29">
        <v>45719</v>
      </c>
      <c r="K322" s="29">
        <v>45749</v>
      </c>
      <c r="L322" s="2">
        <v>8069.3</v>
      </c>
      <c r="M322" s="29">
        <v>45743</v>
      </c>
      <c r="N322" s="39">
        <v>24</v>
      </c>
      <c r="O322" s="39">
        <v>-6</v>
      </c>
      <c r="P322" s="5">
        <f t="shared" si="8"/>
        <v>193663.2</v>
      </c>
      <c r="Q322" s="28">
        <f t="shared" si="9"/>
        <v>-48415.8</v>
      </c>
    </row>
    <row r="323" spans="1:17" ht="14.45" customHeight="1" x14ac:dyDescent="0.25">
      <c r="A323" s="3" t="s">
        <v>1212</v>
      </c>
      <c r="B323" s="3" t="s">
        <v>1212</v>
      </c>
      <c r="C323" s="3" t="s">
        <v>1421</v>
      </c>
      <c r="D323" s="3" t="s">
        <v>1422</v>
      </c>
      <c r="E323" s="3" t="s">
        <v>1423</v>
      </c>
      <c r="F323" s="3" t="s">
        <v>1424</v>
      </c>
      <c r="G323" s="3" t="s">
        <v>1425</v>
      </c>
      <c r="H323" s="3" t="s">
        <v>47</v>
      </c>
      <c r="I323" s="3" t="s">
        <v>1426</v>
      </c>
      <c r="J323" s="29">
        <v>45665</v>
      </c>
      <c r="K323" s="29">
        <v>45695</v>
      </c>
      <c r="L323" s="43">
        <v>651.74</v>
      </c>
      <c r="M323" s="29">
        <v>45706</v>
      </c>
      <c r="N323" s="39">
        <v>41</v>
      </c>
      <c r="O323" s="39">
        <v>11</v>
      </c>
      <c r="P323" s="5">
        <f t="shared" si="8"/>
        <v>26721.34</v>
      </c>
      <c r="Q323" s="28">
        <f t="shared" si="9"/>
        <v>7169.14</v>
      </c>
    </row>
    <row r="324" spans="1:17" ht="14.45" customHeight="1" x14ac:dyDescent="0.25">
      <c r="A324" s="3" t="s">
        <v>1212</v>
      </c>
      <c r="B324" s="3" t="s">
        <v>1212</v>
      </c>
      <c r="C324" s="3" t="s">
        <v>1265</v>
      </c>
      <c r="D324" s="3" t="s">
        <v>1266</v>
      </c>
      <c r="E324" s="3" t="s">
        <v>1427</v>
      </c>
      <c r="F324" s="3" t="s">
        <v>1428</v>
      </c>
      <c r="G324" s="3" t="s">
        <v>1429</v>
      </c>
      <c r="H324" s="3" t="s">
        <v>47</v>
      </c>
      <c r="I324" s="3" t="s">
        <v>1430</v>
      </c>
      <c r="J324" s="29">
        <v>45712</v>
      </c>
      <c r="K324" s="29">
        <v>45742</v>
      </c>
      <c r="L324" s="43">
        <v>237.47</v>
      </c>
      <c r="M324" s="29">
        <v>45734</v>
      </c>
      <c r="N324" s="39">
        <v>22</v>
      </c>
      <c r="O324" s="39">
        <v>-8</v>
      </c>
      <c r="P324" s="5">
        <f t="shared" si="8"/>
        <v>5224.34</v>
      </c>
      <c r="Q324" s="28">
        <f t="shared" si="9"/>
        <v>-1899.76</v>
      </c>
    </row>
    <row r="325" spans="1:17" ht="14.45" customHeight="1" x14ac:dyDescent="0.25">
      <c r="A325" s="3" t="s">
        <v>1212</v>
      </c>
      <c r="B325" s="3" t="s">
        <v>1212</v>
      </c>
      <c r="C325" s="3" t="s">
        <v>1265</v>
      </c>
      <c r="D325" s="3" t="s">
        <v>1266</v>
      </c>
      <c r="E325" s="3" t="s">
        <v>1431</v>
      </c>
      <c r="F325" s="3" t="s">
        <v>1432</v>
      </c>
      <c r="G325" s="3" t="s">
        <v>1433</v>
      </c>
      <c r="H325" s="3" t="s">
        <v>47</v>
      </c>
      <c r="I325" s="3" t="s">
        <v>1434</v>
      </c>
      <c r="J325" s="29">
        <v>45666</v>
      </c>
      <c r="K325" s="29">
        <v>45696</v>
      </c>
      <c r="L325" s="2">
        <v>1602.39</v>
      </c>
      <c r="M325" s="29">
        <v>45686</v>
      </c>
      <c r="N325" s="39">
        <v>20</v>
      </c>
      <c r="O325" s="39">
        <v>-10</v>
      </c>
      <c r="P325" s="5">
        <f t="shared" si="8"/>
        <v>32047.800000000003</v>
      </c>
      <c r="Q325" s="28">
        <f t="shared" si="9"/>
        <v>-16023.900000000001</v>
      </c>
    </row>
    <row r="326" spans="1:17" ht="14.45" customHeight="1" x14ac:dyDescent="0.25">
      <c r="A326" s="3" t="s">
        <v>1212</v>
      </c>
      <c r="B326" s="3" t="s">
        <v>1212</v>
      </c>
      <c r="C326" s="3" t="s">
        <v>1247</v>
      </c>
      <c r="D326" s="3" t="s">
        <v>1248</v>
      </c>
      <c r="E326" s="3" t="s">
        <v>1435</v>
      </c>
      <c r="F326" s="3" t="s">
        <v>1436</v>
      </c>
      <c r="G326" s="3" t="s">
        <v>1035</v>
      </c>
      <c r="H326" s="3" t="s">
        <v>47</v>
      </c>
      <c r="I326" s="3" t="s">
        <v>1437</v>
      </c>
      <c r="J326" s="29">
        <v>45706</v>
      </c>
      <c r="K326" s="29">
        <v>45736</v>
      </c>
      <c r="L326" s="2">
        <v>2782.18</v>
      </c>
      <c r="M326" s="29">
        <v>45742</v>
      </c>
      <c r="N326" s="39">
        <v>36</v>
      </c>
      <c r="O326" s="39">
        <v>6</v>
      </c>
      <c r="P326" s="5">
        <f t="shared" si="8"/>
        <v>100158.48</v>
      </c>
      <c r="Q326" s="28">
        <f t="shared" si="9"/>
        <v>16693.079999999998</v>
      </c>
    </row>
    <row r="327" spans="1:17" ht="14.45" customHeight="1" x14ac:dyDescent="0.25">
      <c r="A327" s="3" t="s">
        <v>1212</v>
      </c>
      <c r="B327" s="3" t="s">
        <v>1212</v>
      </c>
      <c r="C327" s="3" t="s">
        <v>1288</v>
      </c>
      <c r="D327" s="3" t="s">
        <v>1289</v>
      </c>
      <c r="E327" s="3" t="s">
        <v>1438</v>
      </c>
      <c r="F327" s="3" t="s">
        <v>1439</v>
      </c>
      <c r="G327" s="3" t="s">
        <v>909</v>
      </c>
      <c r="H327" s="3" t="s">
        <v>47</v>
      </c>
      <c r="I327" s="3" t="s">
        <v>1440</v>
      </c>
      <c r="J327" s="29">
        <v>45696</v>
      </c>
      <c r="K327" s="29">
        <v>45726</v>
      </c>
      <c r="L327" s="2">
        <v>9514.2900000000009</v>
      </c>
      <c r="M327" s="29">
        <v>45715</v>
      </c>
      <c r="N327" s="39">
        <v>19</v>
      </c>
      <c r="O327" s="39">
        <v>-11</v>
      </c>
      <c r="P327" s="5">
        <f t="shared" ref="P327:P390" si="10">L327*N327</f>
        <v>180771.51</v>
      </c>
      <c r="Q327" s="28">
        <f t="shared" ref="Q327:Q390" si="11">L327*O327</f>
        <v>-104657.19</v>
      </c>
    </row>
    <row r="328" spans="1:17" ht="14.45" customHeight="1" x14ac:dyDescent="0.25">
      <c r="A328" s="3" t="s">
        <v>1212</v>
      </c>
      <c r="B328" s="3" t="s">
        <v>1212</v>
      </c>
      <c r="C328" s="3" t="s">
        <v>1441</v>
      </c>
      <c r="D328" s="3" t="s">
        <v>1442</v>
      </c>
      <c r="E328" s="3" t="s">
        <v>1443</v>
      </c>
      <c r="F328" s="3" t="s">
        <v>1444</v>
      </c>
      <c r="G328" s="3" t="s">
        <v>1371</v>
      </c>
      <c r="H328" s="3" t="s">
        <v>47</v>
      </c>
      <c r="I328" s="3" t="s">
        <v>1445</v>
      </c>
      <c r="J328" s="29">
        <v>45691</v>
      </c>
      <c r="K328" s="29">
        <v>45721</v>
      </c>
      <c r="L328" s="2">
        <v>8281.08</v>
      </c>
      <c r="M328" s="29">
        <v>45714</v>
      </c>
      <c r="N328" s="39">
        <v>23</v>
      </c>
      <c r="O328" s="39">
        <v>-7</v>
      </c>
      <c r="P328" s="5">
        <f t="shared" si="10"/>
        <v>190464.84</v>
      </c>
      <c r="Q328" s="28">
        <f t="shared" si="11"/>
        <v>-57967.56</v>
      </c>
    </row>
    <row r="329" spans="1:17" ht="14.45" customHeight="1" x14ac:dyDescent="0.25">
      <c r="A329" s="3" t="s">
        <v>1212</v>
      </c>
      <c r="B329" s="3" t="s">
        <v>1212</v>
      </c>
      <c r="C329" s="3" t="s">
        <v>1446</v>
      </c>
      <c r="D329" s="3" t="s">
        <v>1447</v>
      </c>
      <c r="E329" s="3" t="s">
        <v>1448</v>
      </c>
      <c r="F329" s="3" t="s">
        <v>1449</v>
      </c>
      <c r="G329" s="3" t="s">
        <v>1450</v>
      </c>
      <c r="H329" s="3" t="s">
        <v>47</v>
      </c>
      <c r="I329" s="3" t="s">
        <v>1451</v>
      </c>
      <c r="J329" s="29">
        <v>45656</v>
      </c>
      <c r="K329" s="29">
        <v>45686</v>
      </c>
      <c r="L329" s="2">
        <v>35529.06</v>
      </c>
      <c r="M329" s="29">
        <v>45678</v>
      </c>
      <c r="N329" s="39">
        <v>22</v>
      </c>
      <c r="O329" s="39">
        <v>-8</v>
      </c>
      <c r="P329" s="5">
        <f t="shared" si="10"/>
        <v>781639.32</v>
      </c>
      <c r="Q329" s="28">
        <f t="shared" si="11"/>
        <v>-284232.48</v>
      </c>
    </row>
    <row r="330" spans="1:17" ht="14.45" customHeight="1" x14ac:dyDescent="0.25">
      <c r="A330" s="3" t="s">
        <v>1212</v>
      </c>
      <c r="B330" s="3" t="s">
        <v>1212</v>
      </c>
      <c r="C330" s="3" t="s">
        <v>1308</v>
      </c>
      <c r="D330" s="3" t="s">
        <v>1309</v>
      </c>
      <c r="E330" s="3" t="s">
        <v>1452</v>
      </c>
      <c r="F330" s="3" t="s">
        <v>1453</v>
      </c>
      <c r="G330" s="3" t="s">
        <v>1454</v>
      </c>
      <c r="H330" s="3" t="s">
        <v>47</v>
      </c>
      <c r="I330" s="3" t="s">
        <v>1455</v>
      </c>
      <c r="J330" s="29">
        <v>45680</v>
      </c>
      <c r="K330" s="29">
        <v>45710</v>
      </c>
      <c r="L330" s="2">
        <v>4807.17</v>
      </c>
      <c r="M330" s="29">
        <v>45700</v>
      </c>
      <c r="N330" s="39">
        <v>20</v>
      </c>
      <c r="O330" s="39">
        <v>-10</v>
      </c>
      <c r="P330" s="5">
        <f t="shared" si="10"/>
        <v>96143.4</v>
      </c>
      <c r="Q330" s="28">
        <f t="shared" si="11"/>
        <v>-48071.7</v>
      </c>
    </row>
    <row r="331" spans="1:17" ht="14.45" customHeight="1" x14ac:dyDescent="0.25">
      <c r="A331" s="3" t="s">
        <v>1212</v>
      </c>
      <c r="B331" s="3" t="s">
        <v>1212</v>
      </c>
      <c r="C331" s="3" t="s">
        <v>1252</v>
      </c>
      <c r="D331" s="3" t="s">
        <v>1253</v>
      </c>
      <c r="E331" s="3" t="s">
        <v>1456</v>
      </c>
      <c r="F331" s="3" t="s">
        <v>1457</v>
      </c>
      <c r="G331" s="3" t="s">
        <v>919</v>
      </c>
      <c r="H331" s="3" t="s">
        <v>47</v>
      </c>
      <c r="I331" s="3" t="s">
        <v>1458</v>
      </c>
      <c r="J331" s="29">
        <v>45659</v>
      </c>
      <c r="K331" s="29">
        <v>45690</v>
      </c>
      <c r="L331" s="2">
        <v>5442.6</v>
      </c>
      <c r="M331" s="29">
        <v>45679</v>
      </c>
      <c r="N331" s="39">
        <v>20</v>
      </c>
      <c r="O331" s="39">
        <v>-11</v>
      </c>
      <c r="P331" s="5">
        <f t="shared" si="10"/>
        <v>108852</v>
      </c>
      <c r="Q331" s="28">
        <f t="shared" si="11"/>
        <v>-59868.600000000006</v>
      </c>
    </row>
    <row r="332" spans="1:17" ht="14.45" customHeight="1" x14ac:dyDescent="0.25">
      <c r="A332" s="3" t="s">
        <v>1212</v>
      </c>
      <c r="B332" s="3" t="s">
        <v>1212</v>
      </c>
      <c r="C332" s="3" t="s">
        <v>1459</v>
      </c>
      <c r="D332" s="3" t="s">
        <v>1460</v>
      </c>
      <c r="E332" s="3" t="s">
        <v>1461</v>
      </c>
      <c r="F332" s="3" t="s">
        <v>1462</v>
      </c>
      <c r="G332" s="3" t="s">
        <v>886</v>
      </c>
      <c r="H332" s="3" t="s">
        <v>47</v>
      </c>
      <c r="I332" s="3" t="s">
        <v>1463</v>
      </c>
      <c r="J332" s="29">
        <v>45679</v>
      </c>
      <c r="K332" s="29">
        <v>45709</v>
      </c>
      <c r="L332" s="43">
        <v>761.28</v>
      </c>
      <c r="M332" s="29">
        <v>45714</v>
      </c>
      <c r="N332" s="39">
        <v>35</v>
      </c>
      <c r="O332" s="39">
        <v>5</v>
      </c>
      <c r="P332" s="5">
        <f t="shared" si="10"/>
        <v>26644.799999999999</v>
      </c>
      <c r="Q332" s="28">
        <f t="shared" si="11"/>
        <v>3806.3999999999996</v>
      </c>
    </row>
    <row r="333" spans="1:17" ht="14.45" customHeight="1" x14ac:dyDescent="0.25">
      <c r="A333" s="3" t="s">
        <v>1212</v>
      </c>
      <c r="B333" s="3" t="s">
        <v>1212</v>
      </c>
      <c r="C333" s="3" t="s">
        <v>1241</v>
      </c>
      <c r="D333" s="3" t="s">
        <v>1242</v>
      </c>
      <c r="E333" s="3" t="s">
        <v>1464</v>
      </c>
      <c r="F333" s="3" t="s">
        <v>1465</v>
      </c>
      <c r="G333" s="3" t="s">
        <v>1466</v>
      </c>
      <c r="H333" s="3" t="s">
        <v>47</v>
      </c>
      <c r="I333" s="3" t="s">
        <v>1467</v>
      </c>
      <c r="J333" s="29">
        <v>45701</v>
      </c>
      <c r="K333" s="29">
        <v>45730</v>
      </c>
      <c r="L333" s="2">
        <v>5790.53</v>
      </c>
      <c r="M333" s="29">
        <v>45735</v>
      </c>
      <c r="N333" s="39">
        <v>34</v>
      </c>
      <c r="O333" s="39">
        <v>5</v>
      </c>
      <c r="P333" s="5">
        <f t="shared" si="10"/>
        <v>196878.02</v>
      </c>
      <c r="Q333" s="28">
        <f t="shared" si="11"/>
        <v>28952.649999999998</v>
      </c>
    </row>
    <row r="334" spans="1:17" ht="14.45" customHeight="1" x14ac:dyDescent="0.25">
      <c r="A334" s="3" t="s">
        <v>1212</v>
      </c>
      <c r="B334" s="3" t="s">
        <v>1212</v>
      </c>
      <c r="C334" s="3" t="s">
        <v>1468</v>
      </c>
      <c r="D334" s="3" t="s">
        <v>1469</v>
      </c>
      <c r="E334" s="3" t="s">
        <v>1470</v>
      </c>
      <c r="F334" s="3" t="s">
        <v>1471</v>
      </c>
      <c r="G334" s="3" t="s">
        <v>894</v>
      </c>
      <c r="H334" s="3" t="s">
        <v>47</v>
      </c>
      <c r="I334" s="3" t="s">
        <v>1472</v>
      </c>
      <c r="J334" s="29">
        <v>45680</v>
      </c>
      <c r="K334" s="29">
        <v>45710</v>
      </c>
      <c r="L334" s="43">
        <v>86.55</v>
      </c>
      <c r="M334" s="29">
        <v>45713</v>
      </c>
      <c r="N334" s="39">
        <v>33</v>
      </c>
      <c r="O334" s="39">
        <v>3</v>
      </c>
      <c r="P334" s="5">
        <f t="shared" si="10"/>
        <v>2856.15</v>
      </c>
      <c r="Q334" s="28">
        <f t="shared" si="11"/>
        <v>259.64999999999998</v>
      </c>
    </row>
    <row r="335" spans="1:17" ht="14.45" customHeight="1" x14ac:dyDescent="0.25">
      <c r="A335" s="3" t="s">
        <v>1212</v>
      </c>
      <c r="B335" s="3" t="s">
        <v>1212</v>
      </c>
      <c r="C335" s="3" t="s">
        <v>1241</v>
      </c>
      <c r="D335" s="3" t="s">
        <v>1242</v>
      </c>
      <c r="E335" s="3" t="s">
        <v>1473</v>
      </c>
      <c r="F335" s="3" t="s">
        <v>1474</v>
      </c>
      <c r="G335" s="3" t="s">
        <v>1475</v>
      </c>
      <c r="H335" s="3" t="s">
        <v>47</v>
      </c>
      <c r="I335" s="3" t="s">
        <v>1476</v>
      </c>
      <c r="J335" s="29">
        <v>45719</v>
      </c>
      <c r="K335" s="29">
        <v>45749</v>
      </c>
      <c r="L335" s="2">
        <v>15033.47</v>
      </c>
      <c r="M335" s="29">
        <v>45735</v>
      </c>
      <c r="N335" s="39">
        <v>16</v>
      </c>
      <c r="O335" s="39">
        <v>-14</v>
      </c>
      <c r="P335" s="5">
        <f t="shared" si="10"/>
        <v>240535.52</v>
      </c>
      <c r="Q335" s="28">
        <f t="shared" si="11"/>
        <v>-210468.58</v>
      </c>
    </row>
    <row r="336" spans="1:17" ht="14.45" customHeight="1" x14ac:dyDescent="0.25">
      <c r="A336" s="3" t="s">
        <v>1212</v>
      </c>
      <c r="B336" s="3" t="s">
        <v>1212</v>
      </c>
      <c r="C336" s="3" t="s">
        <v>1321</v>
      </c>
      <c r="D336" s="3" t="s">
        <v>1322</v>
      </c>
      <c r="E336" s="3" t="s">
        <v>1477</v>
      </c>
      <c r="F336" s="3" t="s">
        <v>1478</v>
      </c>
      <c r="G336" s="3" t="s">
        <v>1479</v>
      </c>
      <c r="H336" s="3" t="s">
        <v>47</v>
      </c>
      <c r="I336" s="3" t="s">
        <v>1480</v>
      </c>
      <c r="J336" s="29">
        <v>45694</v>
      </c>
      <c r="K336" s="29">
        <v>45724</v>
      </c>
      <c r="L336" s="2">
        <v>4895.47</v>
      </c>
      <c r="M336" s="29">
        <v>45726</v>
      </c>
      <c r="N336" s="39">
        <v>11</v>
      </c>
      <c r="O336" s="39">
        <v>-19</v>
      </c>
      <c r="P336" s="5">
        <f t="shared" si="10"/>
        <v>53850.170000000006</v>
      </c>
      <c r="Q336" s="28">
        <f t="shared" si="11"/>
        <v>-93013.930000000008</v>
      </c>
    </row>
    <row r="337" spans="1:17" ht="14.45" customHeight="1" x14ac:dyDescent="0.25">
      <c r="A337" s="3" t="s">
        <v>1212</v>
      </c>
      <c r="B337" s="3" t="s">
        <v>1212</v>
      </c>
      <c r="C337" s="3" t="s">
        <v>1391</v>
      </c>
      <c r="D337" s="3" t="s">
        <v>1392</v>
      </c>
      <c r="E337" s="3" t="s">
        <v>1481</v>
      </c>
      <c r="F337" s="3" t="s">
        <v>1482</v>
      </c>
      <c r="G337" s="3" t="s">
        <v>1483</v>
      </c>
      <c r="H337" s="3" t="s">
        <v>47</v>
      </c>
      <c r="I337" s="3" t="s">
        <v>1484</v>
      </c>
      <c r="J337" s="29">
        <v>45708</v>
      </c>
      <c r="K337" s="29">
        <v>45738</v>
      </c>
      <c r="L337" s="43">
        <v>539.30999999999995</v>
      </c>
      <c r="M337" s="29">
        <v>45743</v>
      </c>
      <c r="N337" s="39">
        <v>13</v>
      </c>
      <c r="O337" s="39">
        <v>-17</v>
      </c>
      <c r="P337" s="5">
        <f t="shared" si="10"/>
        <v>7011.0299999999988</v>
      </c>
      <c r="Q337" s="28">
        <f t="shared" si="11"/>
        <v>-9168.2699999999986</v>
      </c>
    </row>
    <row r="338" spans="1:17" ht="14.45" customHeight="1" x14ac:dyDescent="0.25">
      <c r="A338" s="3" t="s">
        <v>1212</v>
      </c>
      <c r="B338" s="3" t="s">
        <v>1212</v>
      </c>
      <c r="C338" s="3" t="s">
        <v>1367</v>
      </c>
      <c r="D338" s="3" t="s">
        <v>1368</v>
      </c>
      <c r="E338" s="3" t="s">
        <v>1485</v>
      </c>
      <c r="F338" s="3" t="s">
        <v>1486</v>
      </c>
      <c r="G338" s="3" t="s">
        <v>919</v>
      </c>
      <c r="H338" s="3" t="s">
        <v>47</v>
      </c>
      <c r="I338" s="3" t="s">
        <v>1487</v>
      </c>
      <c r="J338" s="29">
        <v>45687</v>
      </c>
      <c r="K338" s="29">
        <v>45717</v>
      </c>
      <c r="L338" s="2">
        <v>6409.56</v>
      </c>
      <c r="M338" s="29">
        <v>45712</v>
      </c>
      <c r="N338" s="39">
        <v>25</v>
      </c>
      <c r="O338" s="39">
        <v>-5</v>
      </c>
      <c r="P338" s="5">
        <f t="shared" si="10"/>
        <v>160239</v>
      </c>
      <c r="Q338" s="28">
        <f t="shared" si="11"/>
        <v>-32047.800000000003</v>
      </c>
    </row>
    <row r="339" spans="1:17" ht="14.45" customHeight="1" x14ac:dyDescent="0.25">
      <c r="A339" s="3" t="s">
        <v>1212</v>
      </c>
      <c r="B339" s="3" t="s">
        <v>1212</v>
      </c>
      <c r="C339" s="3" t="s">
        <v>1271</v>
      </c>
      <c r="D339" s="3" t="s">
        <v>1272</v>
      </c>
      <c r="E339" s="3" t="s">
        <v>1488</v>
      </c>
      <c r="F339" s="3" t="s">
        <v>1489</v>
      </c>
      <c r="G339" s="3" t="s">
        <v>1490</v>
      </c>
      <c r="H339" s="3" t="s">
        <v>47</v>
      </c>
      <c r="I339" s="3" t="s">
        <v>1276</v>
      </c>
      <c r="J339" s="29">
        <v>45692</v>
      </c>
      <c r="K339" s="29">
        <v>45722</v>
      </c>
      <c r="L339" s="43">
        <v>110.66</v>
      </c>
      <c r="M339" s="29">
        <v>45712</v>
      </c>
      <c r="N339" s="39">
        <v>20</v>
      </c>
      <c r="O339" s="39">
        <v>-10</v>
      </c>
      <c r="P339" s="5">
        <f t="shared" si="10"/>
        <v>2213.1999999999998</v>
      </c>
      <c r="Q339" s="28">
        <f t="shared" si="11"/>
        <v>-1106.5999999999999</v>
      </c>
    </row>
    <row r="340" spans="1:17" ht="14.45" customHeight="1" x14ac:dyDescent="0.25">
      <c r="A340" s="3" t="s">
        <v>1212</v>
      </c>
      <c r="B340" s="3" t="s">
        <v>1212</v>
      </c>
      <c r="C340" s="3" t="s">
        <v>1219</v>
      </c>
      <c r="D340" s="3" t="s">
        <v>1220</v>
      </c>
      <c r="E340" s="3" t="s">
        <v>1491</v>
      </c>
      <c r="F340" s="3" t="s">
        <v>1492</v>
      </c>
      <c r="G340" s="3" t="s">
        <v>1136</v>
      </c>
      <c r="H340" s="3" t="s">
        <v>47</v>
      </c>
      <c r="I340" s="3" t="s">
        <v>1251</v>
      </c>
      <c r="J340" s="29">
        <v>45699</v>
      </c>
      <c r="K340" s="29">
        <v>45729</v>
      </c>
      <c r="L340" s="2">
        <v>2760.36</v>
      </c>
      <c r="M340" s="29">
        <v>45715</v>
      </c>
      <c r="N340" s="39">
        <v>16</v>
      </c>
      <c r="O340" s="39">
        <v>-14</v>
      </c>
      <c r="P340" s="5">
        <f t="shared" si="10"/>
        <v>44165.760000000002</v>
      </c>
      <c r="Q340" s="28">
        <f t="shared" si="11"/>
        <v>-38645.040000000001</v>
      </c>
    </row>
    <row r="341" spans="1:17" ht="14.45" customHeight="1" x14ac:dyDescent="0.25">
      <c r="A341" s="3" t="s">
        <v>1212</v>
      </c>
      <c r="B341" s="3" t="s">
        <v>1212</v>
      </c>
      <c r="C341" s="3" t="s">
        <v>1241</v>
      </c>
      <c r="D341" s="3" t="s">
        <v>1242</v>
      </c>
      <c r="E341" s="3" t="s">
        <v>1493</v>
      </c>
      <c r="F341" s="3" t="s">
        <v>1494</v>
      </c>
      <c r="G341" s="3" t="s">
        <v>1495</v>
      </c>
      <c r="H341" s="3" t="s">
        <v>47</v>
      </c>
      <c r="I341" s="3" t="s">
        <v>1496</v>
      </c>
      <c r="J341" s="29">
        <v>45716</v>
      </c>
      <c r="K341" s="29">
        <v>45746</v>
      </c>
      <c r="L341" s="43">
        <v>529.73</v>
      </c>
      <c r="M341" s="29">
        <v>45735</v>
      </c>
      <c r="N341" s="39">
        <v>19</v>
      </c>
      <c r="O341" s="39">
        <v>-11</v>
      </c>
      <c r="P341" s="5">
        <f t="shared" si="10"/>
        <v>10064.870000000001</v>
      </c>
      <c r="Q341" s="28">
        <f t="shared" si="11"/>
        <v>-5827.0300000000007</v>
      </c>
    </row>
    <row r="342" spans="1:17" ht="14.45" customHeight="1" x14ac:dyDescent="0.25">
      <c r="A342" s="3" t="s">
        <v>1212</v>
      </c>
      <c r="B342" s="3" t="s">
        <v>1212</v>
      </c>
      <c r="C342" s="3" t="s">
        <v>1497</v>
      </c>
      <c r="D342" s="3" t="s">
        <v>1498</v>
      </c>
      <c r="E342" s="3" t="s">
        <v>1499</v>
      </c>
      <c r="F342" s="3" t="s">
        <v>1500</v>
      </c>
      <c r="G342" s="3" t="s">
        <v>1501</v>
      </c>
      <c r="H342" s="3" t="s">
        <v>47</v>
      </c>
      <c r="I342" s="3" t="s">
        <v>1502</v>
      </c>
      <c r="J342" s="29">
        <v>45707</v>
      </c>
      <c r="K342" s="29">
        <v>45737</v>
      </c>
      <c r="L342" s="43">
        <v>297.10000000000002</v>
      </c>
      <c r="M342" s="29">
        <v>45747</v>
      </c>
      <c r="N342" s="39">
        <v>40</v>
      </c>
      <c r="O342" s="39">
        <v>10</v>
      </c>
      <c r="P342" s="5">
        <f t="shared" si="10"/>
        <v>11884</v>
      </c>
      <c r="Q342" s="28">
        <f t="shared" si="11"/>
        <v>2971</v>
      </c>
    </row>
    <row r="343" spans="1:17" ht="14.45" customHeight="1" x14ac:dyDescent="0.25">
      <c r="A343" s="3" t="s">
        <v>1212</v>
      </c>
      <c r="B343" s="3" t="s">
        <v>1212</v>
      </c>
      <c r="C343" s="3" t="s">
        <v>1391</v>
      </c>
      <c r="D343" s="3" t="s">
        <v>1392</v>
      </c>
      <c r="E343" s="3" t="s">
        <v>1503</v>
      </c>
      <c r="F343" s="3" t="s">
        <v>1504</v>
      </c>
      <c r="G343" s="3" t="s">
        <v>1505</v>
      </c>
      <c r="H343" s="3" t="s">
        <v>47</v>
      </c>
      <c r="I343" s="3" t="s">
        <v>1506</v>
      </c>
      <c r="J343" s="29">
        <v>45708</v>
      </c>
      <c r="K343" s="29">
        <v>45738</v>
      </c>
      <c r="L343" s="43">
        <v>663.83</v>
      </c>
      <c r="M343" s="29">
        <v>45743</v>
      </c>
      <c r="N343" s="39">
        <v>13</v>
      </c>
      <c r="O343" s="39">
        <v>-17</v>
      </c>
      <c r="P343" s="5">
        <f t="shared" si="10"/>
        <v>8629.7900000000009</v>
      </c>
      <c r="Q343" s="28">
        <f t="shared" si="11"/>
        <v>-11285.11</v>
      </c>
    </row>
    <row r="344" spans="1:17" ht="14.45" customHeight="1" x14ac:dyDescent="0.25">
      <c r="A344" s="3" t="s">
        <v>1212</v>
      </c>
      <c r="B344" s="3" t="s">
        <v>1212</v>
      </c>
      <c r="C344" s="3" t="s">
        <v>1265</v>
      </c>
      <c r="D344" s="3" t="s">
        <v>1266</v>
      </c>
      <c r="E344" s="3" t="s">
        <v>1507</v>
      </c>
      <c r="F344" s="3" t="s">
        <v>1508</v>
      </c>
      <c r="G344" s="3" t="s">
        <v>1509</v>
      </c>
      <c r="H344" s="3" t="s">
        <v>47</v>
      </c>
      <c r="I344" s="3" t="s">
        <v>1510</v>
      </c>
      <c r="J344" s="29">
        <v>45675</v>
      </c>
      <c r="K344" s="29">
        <v>45705</v>
      </c>
      <c r="L344" s="43">
        <v>54.8</v>
      </c>
      <c r="M344" s="29">
        <v>45702</v>
      </c>
      <c r="N344" s="39">
        <v>27</v>
      </c>
      <c r="O344" s="39">
        <v>-3</v>
      </c>
      <c r="P344" s="5">
        <f t="shared" si="10"/>
        <v>1479.6</v>
      </c>
      <c r="Q344" s="28">
        <f t="shared" si="11"/>
        <v>-164.39999999999998</v>
      </c>
    </row>
    <row r="345" spans="1:17" ht="14.45" customHeight="1" x14ac:dyDescent="0.25">
      <c r="A345" s="3" t="s">
        <v>1212</v>
      </c>
      <c r="B345" s="3" t="s">
        <v>1212</v>
      </c>
      <c r="C345" s="3" t="s">
        <v>1337</v>
      </c>
      <c r="D345" s="3" t="s">
        <v>1338</v>
      </c>
      <c r="E345" s="3" t="s">
        <v>1511</v>
      </c>
      <c r="F345" s="3" t="s">
        <v>1512</v>
      </c>
      <c r="G345" s="3" t="s">
        <v>1050</v>
      </c>
      <c r="H345" s="3" t="s">
        <v>47</v>
      </c>
      <c r="I345" s="3" t="s">
        <v>1513</v>
      </c>
      <c r="J345" s="29">
        <v>45712</v>
      </c>
      <c r="K345" s="29">
        <v>45742</v>
      </c>
      <c r="L345" s="43">
        <v>22.49</v>
      </c>
      <c r="M345" s="29">
        <v>45734</v>
      </c>
      <c r="N345" s="39">
        <v>22</v>
      </c>
      <c r="O345" s="39">
        <v>-8</v>
      </c>
      <c r="P345" s="5">
        <f t="shared" si="10"/>
        <v>494.78</v>
      </c>
      <c r="Q345" s="28">
        <f t="shared" si="11"/>
        <v>-179.92</v>
      </c>
    </row>
    <row r="346" spans="1:17" ht="14.45" customHeight="1" x14ac:dyDescent="0.25">
      <c r="A346" s="3" t="s">
        <v>1212</v>
      </c>
      <c r="B346" s="3" t="s">
        <v>1212</v>
      </c>
      <c r="C346" s="3" t="s">
        <v>1293</v>
      </c>
      <c r="D346" s="3" t="s">
        <v>1294</v>
      </c>
      <c r="E346" s="3" t="s">
        <v>1514</v>
      </c>
      <c r="F346" s="3" t="s">
        <v>1515</v>
      </c>
      <c r="G346" s="3" t="s">
        <v>1516</v>
      </c>
      <c r="H346" s="3" t="s">
        <v>47</v>
      </c>
      <c r="I346" s="3" t="s">
        <v>1517</v>
      </c>
      <c r="J346" s="29">
        <v>45713</v>
      </c>
      <c r="K346" s="29">
        <v>45743</v>
      </c>
      <c r="L346" s="43">
        <v>113.2</v>
      </c>
      <c r="M346" s="29">
        <v>45747</v>
      </c>
      <c r="N346" s="39">
        <v>34</v>
      </c>
      <c r="O346" s="39">
        <v>4</v>
      </c>
      <c r="P346" s="5">
        <f t="shared" si="10"/>
        <v>3848.8</v>
      </c>
      <c r="Q346" s="28">
        <f t="shared" si="11"/>
        <v>452.8</v>
      </c>
    </row>
    <row r="347" spans="1:17" ht="14.45" customHeight="1" x14ac:dyDescent="0.25">
      <c r="A347" s="3" t="s">
        <v>1212</v>
      </c>
      <c r="B347" s="3" t="s">
        <v>1212</v>
      </c>
      <c r="C347" s="3" t="s">
        <v>1293</v>
      </c>
      <c r="D347" s="3" t="s">
        <v>1294</v>
      </c>
      <c r="E347" s="3" t="s">
        <v>1518</v>
      </c>
      <c r="F347" s="3" t="s">
        <v>1519</v>
      </c>
      <c r="G347" s="3" t="s">
        <v>1520</v>
      </c>
      <c r="H347" s="3" t="s">
        <v>47</v>
      </c>
      <c r="I347" s="3" t="s">
        <v>1517</v>
      </c>
      <c r="J347" s="29">
        <v>45713</v>
      </c>
      <c r="K347" s="29">
        <v>45743</v>
      </c>
      <c r="L347" s="43">
        <v>113.2</v>
      </c>
      <c r="M347" s="29">
        <v>45747</v>
      </c>
      <c r="N347" s="39">
        <v>34</v>
      </c>
      <c r="O347" s="39">
        <v>4</v>
      </c>
      <c r="P347" s="5">
        <f t="shared" si="10"/>
        <v>3848.8</v>
      </c>
      <c r="Q347" s="28">
        <f t="shared" si="11"/>
        <v>452.8</v>
      </c>
    </row>
    <row r="348" spans="1:17" ht="14.45" customHeight="1" x14ac:dyDescent="0.25">
      <c r="A348" s="3" t="s">
        <v>1212</v>
      </c>
      <c r="B348" s="3" t="s">
        <v>1212</v>
      </c>
      <c r="C348" s="3" t="s">
        <v>1252</v>
      </c>
      <c r="D348" s="3" t="s">
        <v>1253</v>
      </c>
      <c r="E348" s="3" t="s">
        <v>1521</v>
      </c>
      <c r="F348" s="3" t="s">
        <v>1522</v>
      </c>
      <c r="G348" s="3" t="s">
        <v>1523</v>
      </c>
      <c r="H348" s="3" t="s">
        <v>47</v>
      </c>
      <c r="I348" s="3" t="s">
        <v>1524</v>
      </c>
      <c r="J348" s="29">
        <v>45702</v>
      </c>
      <c r="K348" s="29">
        <v>45732</v>
      </c>
      <c r="L348" s="2">
        <v>11891.6</v>
      </c>
      <c r="M348" s="29">
        <v>45727</v>
      </c>
      <c r="N348" s="39">
        <v>25</v>
      </c>
      <c r="O348" s="39">
        <v>-5</v>
      </c>
      <c r="P348" s="5">
        <f t="shared" si="10"/>
        <v>297290</v>
      </c>
      <c r="Q348" s="28">
        <f t="shared" si="11"/>
        <v>-59458</v>
      </c>
    </row>
    <row r="349" spans="1:17" ht="14.45" customHeight="1" x14ac:dyDescent="0.25">
      <c r="A349" s="3" t="s">
        <v>1212</v>
      </c>
      <c r="B349" s="3" t="s">
        <v>1212</v>
      </c>
      <c r="C349" s="3" t="s">
        <v>1525</v>
      </c>
      <c r="D349" s="3" t="s">
        <v>1526</v>
      </c>
      <c r="E349" s="3" t="s">
        <v>1527</v>
      </c>
      <c r="F349" s="3" t="s">
        <v>1528</v>
      </c>
      <c r="G349" s="3" t="s">
        <v>1529</v>
      </c>
      <c r="H349" s="3" t="s">
        <v>47</v>
      </c>
      <c r="I349" s="3" t="s">
        <v>1530</v>
      </c>
      <c r="J349" s="29">
        <v>45708</v>
      </c>
      <c r="K349" s="29">
        <v>45738</v>
      </c>
      <c r="L349" s="2">
        <v>2845.71</v>
      </c>
      <c r="M349" s="29">
        <v>45726</v>
      </c>
      <c r="N349" s="39">
        <v>18</v>
      </c>
      <c r="O349" s="39">
        <v>-12</v>
      </c>
      <c r="P349" s="5">
        <f t="shared" si="10"/>
        <v>51222.78</v>
      </c>
      <c r="Q349" s="28">
        <f t="shared" si="11"/>
        <v>-34148.520000000004</v>
      </c>
    </row>
    <row r="350" spans="1:17" ht="14.45" customHeight="1" x14ac:dyDescent="0.25">
      <c r="A350" s="3" t="s">
        <v>1264</v>
      </c>
      <c r="B350" s="3" t="s">
        <v>1212</v>
      </c>
      <c r="C350" s="3" t="s">
        <v>1265</v>
      </c>
      <c r="D350" s="3" t="s">
        <v>1266</v>
      </c>
      <c r="E350" s="3" t="s">
        <v>1531</v>
      </c>
      <c r="F350" s="3" t="s">
        <v>1532</v>
      </c>
      <c r="G350" s="3" t="s">
        <v>1533</v>
      </c>
      <c r="H350" s="3" t="s">
        <v>47</v>
      </c>
      <c r="I350" s="3" t="s">
        <v>1534</v>
      </c>
      <c r="J350" s="29">
        <v>45704</v>
      </c>
      <c r="K350" s="29">
        <v>45734</v>
      </c>
      <c r="L350" s="43">
        <v>931.6</v>
      </c>
      <c r="M350" s="29">
        <v>45740</v>
      </c>
      <c r="N350" s="39">
        <v>36</v>
      </c>
      <c r="O350" s="39">
        <v>6</v>
      </c>
      <c r="P350" s="5">
        <f t="shared" si="10"/>
        <v>33537.599999999999</v>
      </c>
      <c r="Q350" s="28">
        <f t="shared" si="11"/>
        <v>5589.6</v>
      </c>
    </row>
    <row r="351" spans="1:17" ht="14.45" customHeight="1" x14ac:dyDescent="0.25">
      <c r="A351" s="3" t="s">
        <v>1212</v>
      </c>
      <c r="B351" s="3" t="s">
        <v>1212</v>
      </c>
      <c r="C351" s="3" t="s">
        <v>1403</v>
      </c>
      <c r="D351" s="3" t="s">
        <v>1404</v>
      </c>
      <c r="E351" s="3" t="s">
        <v>1535</v>
      </c>
      <c r="F351" s="3" t="s">
        <v>1536</v>
      </c>
      <c r="G351" s="3" t="s">
        <v>1537</v>
      </c>
      <c r="H351" s="3" t="s">
        <v>47</v>
      </c>
      <c r="I351" s="3" t="s">
        <v>1538</v>
      </c>
      <c r="J351" s="29">
        <v>45709</v>
      </c>
      <c r="K351" s="29">
        <v>45739</v>
      </c>
      <c r="L351" s="2">
        <v>2813.83</v>
      </c>
      <c r="M351" s="29">
        <v>45727</v>
      </c>
      <c r="N351" s="39">
        <v>18</v>
      </c>
      <c r="O351" s="39">
        <v>-12</v>
      </c>
      <c r="P351" s="5">
        <f t="shared" si="10"/>
        <v>50648.94</v>
      </c>
      <c r="Q351" s="28">
        <f t="shared" si="11"/>
        <v>-33765.96</v>
      </c>
    </row>
    <row r="352" spans="1:17" ht="14.45" customHeight="1" x14ac:dyDescent="0.25">
      <c r="A352" s="3" t="s">
        <v>1212</v>
      </c>
      <c r="B352" s="3" t="s">
        <v>1212</v>
      </c>
      <c r="C352" s="3" t="s">
        <v>1241</v>
      </c>
      <c r="D352" s="3" t="s">
        <v>1242</v>
      </c>
      <c r="E352" s="3" t="s">
        <v>1539</v>
      </c>
      <c r="F352" s="3" t="s">
        <v>1540</v>
      </c>
      <c r="G352" s="3" t="s">
        <v>723</v>
      </c>
      <c r="H352" s="3" t="s">
        <v>47</v>
      </c>
      <c r="I352" s="3" t="s">
        <v>1541</v>
      </c>
      <c r="J352" s="29">
        <v>45691</v>
      </c>
      <c r="K352" s="29">
        <v>45721</v>
      </c>
      <c r="L352" s="2">
        <v>4714.13</v>
      </c>
      <c r="M352" s="29">
        <v>45713</v>
      </c>
      <c r="N352" s="39">
        <v>22</v>
      </c>
      <c r="O352" s="39">
        <v>-8</v>
      </c>
      <c r="P352" s="5">
        <f t="shared" si="10"/>
        <v>103710.86</v>
      </c>
      <c r="Q352" s="28">
        <f t="shared" si="11"/>
        <v>-37713.040000000001</v>
      </c>
    </row>
    <row r="353" spans="1:17" ht="14.45" customHeight="1" x14ac:dyDescent="0.25">
      <c r="A353" s="3" t="s">
        <v>1212</v>
      </c>
      <c r="B353" s="3" t="s">
        <v>1212</v>
      </c>
      <c r="C353" s="3" t="s">
        <v>1265</v>
      </c>
      <c r="D353" s="3" t="s">
        <v>1266</v>
      </c>
      <c r="E353" s="3" t="s">
        <v>1542</v>
      </c>
      <c r="F353" s="3" t="s">
        <v>1543</v>
      </c>
      <c r="G353" s="3" t="s">
        <v>923</v>
      </c>
      <c r="H353" s="3" t="s">
        <v>47</v>
      </c>
      <c r="I353" s="3" t="s">
        <v>1544</v>
      </c>
      <c r="J353" s="29">
        <v>45675</v>
      </c>
      <c r="K353" s="29">
        <v>45705</v>
      </c>
      <c r="L353" s="2">
        <v>6320.27</v>
      </c>
      <c r="M353" s="29">
        <v>45695</v>
      </c>
      <c r="N353" s="39">
        <v>20</v>
      </c>
      <c r="O353" s="39">
        <v>-10</v>
      </c>
      <c r="P353" s="5">
        <f t="shared" si="10"/>
        <v>126405.40000000001</v>
      </c>
      <c r="Q353" s="28">
        <f t="shared" si="11"/>
        <v>-63202.700000000004</v>
      </c>
    </row>
    <row r="354" spans="1:17" ht="14.45" customHeight="1" x14ac:dyDescent="0.25">
      <c r="A354" s="3" t="s">
        <v>1212</v>
      </c>
      <c r="B354" s="3" t="s">
        <v>1212</v>
      </c>
      <c r="C354" s="3" t="s">
        <v>1241</v>
      </c>
      <c r="D354" s="3" t="s">
        <v>1242</v>
      </c>
      <c r="E354" s="3" t="s">
        <v>1545</v>
      </c>
      <c r="F354" s="3" t="s">
        <v>1546</v>
      </c>
      <c r="G354" s="3" t="s">
        <v>1101</v>
      </c>
      <c r="H354" s="3" t="s">
        <v>47</v>
      </c>
      <c r="I354" s="3" t="s">
        <v>1547</v>
      </c>
      <c r="J354" s="29">
        <v>45675</v>
      </c>
      <c r="K354" s="29">
        <v>45705</v>
      </c>
      <c r="L354" s="2">
        <v>3787.27</v>
      </c>
      <c r="M354" s="29">
        <v>45694</v>
      </c>
      <c r="N354" s="39">
        <v>19</v>
      </c>
      <c r="O354" s="39">
        <v>-11</v>
      </c>
      <c r="P354" s="5">
        <f t="shared" si="10"/>
        <v>71958.13</v>
      </c>
      <c r="Q354" s="28">
        <f t="shared" si="11"/>
        <v>-41659.97</v>
      </c>
    </row>
    <row r="355" spans="1:17" ht="14.45" customHeight="1" x14ac:dyDescent="0.25">
      <c r="A355" s="3" t="s">
        <v>1212</v>
      </c>
      <c r="B355" s="3" t="s">
        <v>1212</v>
      </c>
      <c r="C355" s="3" t="s">
        <v>1351</v>
      </c>
      <c r="D355" s="3" t="s">
        <v>1352</v>
      </c>
      <c r="E355" s="3" t="s">
        <v>1548</v>
      </c>
      <c r="F355" s="3" t="s">
        <v>1549</v>
      </c>
      <c r="G355" s="3" t="s">
        <v>1550</v>
      </c>
      <c r="H355" s="3" t="s">
        <v>47</v>
      </c>
      <c r="I355" s="3" t="s">
        <v>1551</v>
      </c>
      <c r="J355" s="29">
        <v>45691</v>
      </c>
      <c r="K355" s="29">
        <v>45721</v>
      </c>
      <c r="L355" s="43">
        <v>2.57</v>
      </c>
      <c r="M355" s="29">
        <v>45747</v>
      </c>
      <c r="N355" s="39">
        <v>56</v>
      </c>
      <c r="O355" s="39">
        <v>26</v>
      </c>
      <c r="P355" s="5">
        <f t="shared" si="10"/>
        <v>143.91999999999999</v>
      </c>
      <c r="Q355" s="28">
        <f t="shared" si="11"/>
        <v>66.819999999999993</v>
      </c>
    </row>
    <row r="356" spans="1:17" ht="14.45" customHeight="1" x14ac:dyDescent="0.25">
      <c r="A356" s="3" t="s">
        <v>1212</v>
      </c>
      <c r="B356" s="3" t="s">
        <v>1212</v>
      </c>
      <c r="C356" s="3" t="s">
        <v>1351</v>
      </c>
      <c r="D356" s="3" t="s">
        <v>1352</v>
      </c>
      <c r="E356" s="3" t="s">
        <v>1548</v>
      </c>
      <c r="F356" s="3" t="s">
        <v>1549</v>
      </c>
      <c r="G356" s="3" t="s">
        <v>1550</v>
      </c>
      <c r="H356" s="3" t="s">
        <v>47</v>
      </c>
      <c r="I356" s="3" t="s">
        <v>1551</v>
      </c>
      <c r="J356" s="29">
        <v>45691</v>
      </c>
      <c r="K356" s="29">
        <v>45721</v>
      </c>
      <c r="L356" s="43">
        <v>51.49</v>
      </c>
      <c r="M356" s="29">
        <v>45726</v>
      </c>
      <c r="N356" s="39">
        <v>35</v>
      </c>
      <c r="O356" s="39">
        <v>5</v>
      </c>
      <c r="P356" s="5">
        <f t="shared" si="10"/>
        <v>1802.15</v>
      </c>
      <c r="Q356" s="28">
        <f t="shared" si="11"/>
        <v>257.45</v>
      </c>
    </row>
    <row r="357" spans="1:17" ht="14.45" customHeight="1" x14ac:dyDescent="0.25">
      <c r="A357" s="3" t="s">
        <v>1212</v>
      </c>
      <c r="B357" s="3" t="s">
        <v>1212</v>
      </c>
      <c r="C357" s="3" t="s">
        <v>1552</v>
      </c>
      <c r="D357" s="3" t="s">
        <v>1553</v>
      </c>
      <c r="E357" s="3" t="s">
        <v>1554</v>
      </c>
      <c r="F357" s="3" t="s">
        <v>1555</v>
      </c>
      <c r="G357" s="3" t="s">
        <v>1550</v>
      </c>
      <c r="H357" s="3" t="s">
        <v>47</v>
      </c>
      <c r="I357" s="3" t="s">
        <v>1556</v>
      </c>
      <c r="J357" s="29">
        <v>45686</v>
      </c>
      <c r="K357" s="29">
        <v>45716</v>
      </c>
      <c r="L357" s="2">
        <v>4950</v>
      </c>
      <c r="M357" s="29">
        <v>45743</v>
      </c>
      <c r="N357" s="39">
        <v>57</v>
      </c>
      <c r="O357" s="39">
        <v>27</v>
      </c>
      <c r="P357" s="5">
        <f t="shared" si="10"/>
        <v>282150</v>
      </c>
      <c r="Q357" s="28">
        <f t="shared" si="11"/>
        <v>133650</v>
      </c>
    </row>
    <row r="358" spans="1:17" ht="14.45" customHeight="1" x14ac:dyDescent="0.25">
      <c r="A358" s="3" t="s">
        <v>1212</v>
      </c>
      <c r="B358" s="3" t="s">
        <v>1212</v>
      </c>
      <c r="C358" s="3" t="s">
        <v>1265</v>
      </c>
      <c r="D358" s="3" t="s">
        <v>1266</v>
      </c>
      <c r="E358" s="3" t="s">
        <v>1557</v>
      </c>
      <c r="F358" s="3" t="s">
        <v>1558</v>
      </c>
      <c r="G358" s="3" t="s">
        <v>1559</v>
      </c>
      <c r="H358" s="3" t="s">
        <v>47</v>
      </c>
      <c r="I358" s="3" t="s">
        <v>1560</v>
      </c>
      <c r="J358" s="29">
        <v>45716</v>
      </c>
      <c r="K358" s="29">
        <v>45746</v>
      </c>
      <c r="L358" s="2">
        <v>3049.71</v>
      </c>
      <c r="M358" s="29">
        <v>45736</v>
      </c>
      <c r="N358" s="39">
        <v>20</v>
      </c>
      <c r="O358" s="39">
        <v>-10</v>
      </c>
      <c r="P358" s="5">
        <f t="shared" si="10"/>
        <v>60994.2</v>
      </c>
      <c r="Q358" s="28">
        <f t="shared" si="11"/>
        <v>-30497.1</v>
      </c>
    </row>
    <row r="359" spans="1:17" ht="14.45" customHeight="1" x14ac:dyDescent="0.25">
      <c r="A359" s="3" t="s">
        <v>1212</v>
      </c>
      <c r="B359" s="3" t="s">
        <v>1212</v>
      </c>
      <c r="C359" s="3" t="s">
        <v>1283</v>
      </c>
      <c r="D359" s="3" t="s">
        <v>1284</v>
      </c>
      <c r="E359" s="3" t="s">
        <v>1561</v>
      </c>
      <c r="F359" s="3" t="s">
        <v>1562</v>
      </c>
      <c r="G359" s="3" t="s">
        <v>1109</v>
      </c>
      <c r="H359" s="3" t="s">
        <v>47</v>
      </c>
      <c r="I359" s="3" t="s">
        <v>1563</v>
      </c>
      <c r="J359" s="29">
        <v>45701</v>
      </c>
      <c r="K359" s="29">
        <v>45731</v>
      </c>
      <c r="L359" s="43">
        <v>36.53</v>
      </c>
      <c r="M359" s="29">
        <v>45729</v>
      </c>
      <c r="N359" s="39">
        <v>28</v>
      </c>
      <c r="O359" s="39">
        <v>-2</v>
      </c>
      <c r="P359" s="5">
        <f t="shared" si="10"/>
        <v>1022.84</v>
      </c>
      <c r="Q359" s="28">
        <f t="shared" si="11"/>
        <v>-73.06</v>
      </c>
    </row>
    <row r="360" spans="1:17" ht="14.45" customHeight="1" x14ac:dyDescent="0.25">
      <c r="A360" s="3" t="s">
        <v>1212</v>
      </c>
      <c r="B360" s="3" t="s">
        <v>1212</v>
      </c>
      <c r="C360" s="3" t="s">
        <v>1265</v>
      </c>
      <c r="D360" s="3" t="s">
        <v>1266</v>
      </c>
      <c r="E360" s="3" t="s">
        <v>1564</v>
      </c>
      <c r="F360" s="3" t="s">
        <v>1565</v>
      </c>
      <c r="G360" s="3" t="s">
        <v>1566</v>
      </c>
      <c r="H360" s="3" t="s">
        <v>47</v>
      </c>
      <c r="I360" s="3" t="s">
        <v>1434</v>
      </c>
      <c r="J360" s="29">
        <v>45666</v>
      </c>
      <c r="K360" s="29">
        <v>45696</v>
      </c>
      <c r="L360" s="2">
        <v>1602.39</v>
      </c>
      <c r="M360" s="29">
        <v>45686</v>
      </c>
      <c r="N360" s="39">
        <v>20</v>
      </c>
      <c r="O360" s="39">
        <v>-10</v>
      </c>
      <c r="P360" s="5">
        <f t="shared" si="10"/>
        <v>32047.800000000003</v>
      </c>
      <c r="Q360" s="28">
        <f t="shared" si="11"/>
        <v>-16023.900000000001</v>
      </c>
    </row>
    <row r="361" spans="1:17" ht="14.45" customHeight="1" x14ac:dyDescent="0.25">
      <c r="A361" s="3" t="s">
        <v>1212</v>
      </c>
      <c r="B361" s="3" t="s">
        <v>1212</v>
      </c>
      <c r="C361" s="3" t="s">
        <v>1441</v>
      </c>
      <c r="D361" s="3" t="s">
        <v>1442</v>
      </c>
      <c r="E361" s="3" t="s">
        <v>1567</v>
      </c>
      <c r="F361" s="3" t="s">
        <v>1568</v>
      </c>
      <c r="G361" s="3" t="s">
        <v>919</v>
      </c>
      <c r="H361" s="3" t="s">
        <v>47</v>
      </c>
      <c r="I361" s="3" t="s">
        <v>1445</v>
      </c>
      <c r="J361" s="29">
        <v>45665</v>
      </c>
      <c r="K361" s="29">
        <v>45695</v>
      </c>
      <c r="L361" s="2">
        <v>8281.08</v>
      </c>
      <c r="M361" s="29">
        <v>45727</v>
      </c>
      <c r="N361" s="39">
        <v>62</v>
      </c>
      <c r="O361" s="39">
        <v>32</v>
      </c>
      <c r="P361" s="5">
        <f t="shared" si="10"/>
        <v>513426.96</v>
      </c>
      <c r="Q361" s="28">
        <f t="shared" si="11"/>
        <v>264994.56</v>
      </c>
    </row>
    <row r="362" spans="1:17" ht="14.45" customHeight="1" x14ac:dyDescent="0.25">
      <c r="A362" s="3" t="s">
        <v>1212</v>
      </c>
      <c r="B362" s="3" t="s">
        <v>1212</v>
      </c>
      <c r="C362" s="3" t="s">
        <v>1569</v>
      </c>
      <c r="D362" s="3" t="s">
        <v>1570</v>
      </c>
      <c r="E362" s="3" t="s">
        <v>1571</v>
      </c>
      <c r="F362" s="3" t="s">
        <v>1572</v>
      </c>
      <c r="G362" s="3" t="s">
        <v>1573</v>
      </c>
      <c r="H362" s="3" t="s">
        <v>47</v>
      </c>
      <c r="I362" s="3" t="s">
        <v>1574</v>
      </c>
      <c r="J362" s="29">
        <v>45668</v>
      </c>
      <c r="K362" s="29">
        <v>45698</v>
      </c>
      <c r="L362" s="43">
        <v>328.36</v>
      </c>
      <c r="M362" s="29">
        <v>45693</v>
      </c>
      <c r="N362" s="39">
        <v>25</v>
      </c>
      <c r="O362" s="39">
        <v>-5</v>
      </c>
      <c r="P362" s="5">
        <f t="shared" si="10"/>
        <v>8209</v>
      </c>
      <c r="Q362" s="28">
        <f t="shared" si="11"/>
        <v>-1641.8000000000002</v>
      </c>
    </row>
    <row r="363" spans="1:17" ht="14.45" customHeight="1" x14ac:dyDescent="0.25">
      <c r="A363" s="3" t="s">
        <v>1212</v>
      </c>
      <c r="B363" s="3" t="s">
        <v>1212</v>
      </c>
      <c r="C363" s="3" t="s">
        <v>1357</v>
      </c>
      <c r="D363" s="3" t="s">
        <v>1358</v>
      </c>
      <c r="E363" s="3" t="s">
        <v>1575</v>
      </c>
      <c r="F363" s="3" t="s">
        <v>1576</v>
      </c>
      <c r="G363" s="3" t="s">
        <v>1577</v>
      </c>
      <c r="H363" s="3" t="s">
        <v>47</v>
      </c>
      <c r="I363" s="3" t="s">
        <v>1578</v>
      </c>
      <c r="J363" s="29">
        <v>45699</v>
      </c>
      <c r="K363" s="29">
        <v>45729</v>
      </c>
      <c r="L363" s="2">
        <v>16562.16</v>
      </c>
      <c r="M363" s="29">
        <v>45726</v>
      </c>
      <c r="N363" s="39">
        <v>27</v>
      </c>
      <c r="O363" s="39">
        <v>-3</v>
      </c>
      <c r="P363" s="5">
        <f t="shared" si="10"/>
        <v>447178.32</v>
      </c>
      <c r="Q363" s="28">
        <f t="shared" si="11"/>
        <v>-49686.479999999996</v>
      </c>
    </row>
    <row r="364" spans="1:17" ht="14.45" customHeight="1" x14ac:dyDescent="0.25">
      <c r="A364" s="3" t="s">
        <v>1212</v>
      </c>
      <c r="B364" s="3" t="s">
        <v>1212</v>
      </c>
      <c r="C364" s="3" t="s">
        <v>1579</v>
      </c>
      <c r="D364" s="3" t="s">
        <v>1580</v>
      </c>
      <c r="E364" s="3" t="s">
        <v>1581</v>
      </c>
      <c r="F364" s="3" t="s">
        <v>1582</v>
      </c>
      <c r="G364" s="3" t="s">
        <v>1583</v>
      </c>
      <c r="H364" s="3" t="s">
        <v>47</v>
      </c>
      <c r="I364" s="3" t="s">
        <v>1584</v>
      </c>
      <c r="J364" s="29">
        <v>45659</v>
      </c>
      <c r="K364" s="29">
        <v>45689</v>
      </c>
      <c r="L364" s="2">
        <v>5520.72</v>
      </c>
      <c r="M364" s="29">
        <v>45684</v>
      </c>
      <c r="N364" s="39">
        <v>25</v>
      </c>
      <c r="O364" s="39">
        <v>-5</v>
      </c>
      <c r="P364" s="5">
        <f t="shared" si="10"/>
        <v>138018</v>
      </c>
      <c r="Q364" s="28">
        <f t="shared" si="11"/>
        <v>-27603.600000000002</v>
      </c>
    </row>
    <row r="365" spans="1:17" ht="14.45" customHeight="1" x14ac:dyDescent="0.25">
      <c r="A365" s="3" t="s">
        <v>1212</v>
      </c>
      <c r="B365" s="3" t="s">
        <v>1212</v>
      </c>
      <c r="C365" s="3" t="s">
        <v>1585</v>
      </c>
      <c r="D365" s="3" t="s">
        <v>1586</v>
      </c>
      <c r="E365" s="3" t="s">
        <v>1587</v>
      </c>
      <c r="F365" s="3" t="s">
        <v>1588</v>
      </c>
      <c r="G365" s="3" t="s">
        <v>1589</v>
      </c>
      <c r="H365" s="3" t="s">
        <v>47</v>
      </c>
      <c r="I365" s="3" t="s">
        <v>1590</v>
      </c>
      <c r="J365" s="29">
        <v>45667</v>
      </c>
      <c r="K365" s="29">
        <v>45697</v>
      </c>
      <c r="L365" s="2">
        <v>6400.36</v>
      </c>
      <c r="M365" s="29">
        <v>45684</v>
      </c>
      <c r="N365" s="39">
        <v>17</v>
      </c>
      <c r="O365" s="39">
        <v>-13</v>
      </c>
      <c r="P365" s="5">
        <f t="shared" si="10"/>
        <v>108806.12</v>
      </c>
      <c r="Q365" s="28">
        <f t="shared" si="11"/>
        <v>-83204.679999999993</v>
      </c>
    </row>
    <row r="366" spans="1:17" ht="14.45" customHeight="1" x14ac:dyDescent="0.25">
      <c r="A366" s="3" t="s">
        <v>1212</v>
      </c>
      <c r="B366" s="3" t="s">
        <v>1212</v>
      </c>
      <c r="C366" s="3" t="s">
        <v>1308</v>
      </c>
      <c r="D366" s="3" t="s">
        <v>1309</v>
      </c>
      <c r="E366" s="3" t="s">
        <v>1591</v>
      </c>
      <c r="F366" s="3" t="s">
        <v>1592</v>
      </c>
      <c r="G366" s="3" t="s">
        <v>1593</v>
      </c>
      <c r="H366" s="3" t="s">
        <v>47</v>
      </c>
      <c r="I366" s="3" t="s">
        <v>1594</v>
      </c>
      <c r="J366" s="29">
        <v>45680</v>
      </c>
      <c r="K366" s="29">
        <v>45710</v>
      </c>
      <c r="L366" s="2">
        <v>9459.27</v>
      </c>
      <c r="M366" s="29">
        <v>45700</v>
      </c>
      <c r="N366" s="39">
        <v>20</v>
      </c>
      <c r="O366" s="39">
        <v>-10</v>
      </c>
      <c r="P366" s="5">
        <f t="shared" si="10"/>
        <v>189185.40000000002</v>
      </c>
      <c r="Q366" s="28">
        <f t="shared" si="11"/>
        <v>-94592.700000000012</v>
      </c>
    </row>
    <row r="367" spans="1:17" ht="14.45" customHeight="1" x14ac:dyDescent="0.25">
      <c r="A367" s="3" t="s">
        <v>1212</v>
      </c>
      <c r="B367" s="3" t="s">
        <v>1212</v>
      </c>
      <c r="C367" s="3" t="s">
        <v>1293</v>
      </c>
      <c r="D367" s="3" t="s">
        <v>1294</v>
      </c>
      <c r="E367" s="3" t="s">
        <v>1595</v>
      </c>
      <c r="F367" s="3" t="s">
        <v>1596</v>
      </c>
      <c r="G367" s="3" t="s">
        <v>1597</v>
      </c>
      <c r="H367" s="3" t="s">
        <v>47</v>
      </c>
      <c r="I367" s="3" t="s">
        <v>1598</v>
      </c>
      <c r="J367" s="29">
        <v>45713</v>
      </c>
      <c r="K367" s="29">
        <v>45743</v>
      </c>
      <c r="L367" s="43">
        <v>112.6</v>
      </c>
      <c r="M367" s="29">
        <v>45747</v>
      </c>
      <c r="N367" s="39">
        <v>34</v>
      </c>
      <c r="O367" s="39">
        <v>4</v>
      </c>
      <c r="P367" s="5">
        <f t="shared" si="10"/>
        <v>3828.3999999999996</v>
      </c>
      <c r="Q367" s="28">
        <f t="shared" si="11"/>
        <v>450.4</v>
      </c>
    </row>
    <row r="368" spans="1:17" ht="14.45" customHeight="1" x14ac:dyDescent="0.25">
      <c r="A368" s="3" t="s">
        <v>1212</v>
      </c>
      <c r="B368" s="3" t="s">
        <v>1212</v>
      </c>
      <c r="C368" s="3" t="s">
        <v>1367</v>
      </c>
      <c r="D368" s="3" t="s">
        <v>1368</v>
      </c>
      <c r="E368" s="3" t="s">
        <v>1599</v>
      </c>
      <c r="F368" s="3" t="s">
        <v>1600</v>
      </c>
      <c r="G368" s="3" t="s">
        <v>90</v>
      </c>
      <c r="H368" s="3" t="s">
        <v>47</v>
      </c>
      <c r="I368" s="3" t="s">
        <v>1601</v>
      </c>
      <c r="J368" s="29">
        <v>45687</v>
      </c>
      <c r="K368" s="29">
        <v>45717</v>
      </c>
      <c r="L368" s="2">
        <v>6202.8</v>
      </c>
      <c r="M368" s="29">
        <v>45712</v>
      </c>
      <c r="N368" s="39">
        <v>25</v>
      </c>
      <c r="O368" s="39">
        <v>-5</v>
      </c>
      <c r="P368" s="5">
        <f t="shared" si="10"/>
        <v>155070</v>
      </c>
      <c r="Q368" s="28">
        <f t="shared" si="11"/>
        <v>-31014</v>
      </c>
    </row>
    <row r="369" spans="1:17" ht="14.45" customHeight="1" x14ac:dyDescent="0.25">
      <c r="A369" s="3" t="s">
        <v>1212</v>
      </c>
      <c r="B369" s="3" t="s">
        <v>1212</v>
      </c>
      <c r="C369" s="3" t="s">
        <v>1265</v>
      </c>
      <c r="D369" s="3" t="s">
        <v>1266</v>
      </c>
      <c r="E369" s="3" t="s">
        <v>1602</v>
      </c>
      <c r="F369" s="3" t="s">
        <v>1603</v>
      </c>
      <c r="G369" s="3" t="s">
        <v>1604</v>
      </c>
      <c r="H369" s="3" t="s">
        <v>47</v>
      </c>
      <c r="I369" s="3" t="s">
        <v>1605</v>
      </c>
      <c r="J369" s="29">
        <v>45713</v>
      </c>
      <c r="K369" s="29">
        <v>45743</v>
      </c>
      <c r="L369" s="2">
        <v>7316.73</v>
      </c>
      <c r="M369" s="29">
        <v>45740</v>
      </c>
      <c r="N369" s="39">
        <v>27</v>
      </c>
      <c r="O369" s="39">
        <v>-3</v>
      </c>
      <c r="P369" s="5">
        <f t="shared" si="10"/>
        <v>197551.71</v>
      </c>
      <c r="Q369" s="28">
        <f t="shared" si="11"/>
        <v>-21950.19</v>
      </c>
    </row>
    <row r="370" spans="1:17" ht="14.45" customHeight="1" x14ac:dyDescent="0.25">
      <c r="A370" s="3" t="s">
        <v>1212</v>
      </c>
      <c r="B370" s="3" t="s">
        <v>1212</v>
      </c>
      <c r="C370" s="3" t="s">
        <v>1252</v>
      </c>
      <c r="D370" s="3" t="s">
        <v>1253</v>
      </c>
      <c r="E370" s="3" t="s">
        <v>1606</v>
      </c>
      <c r="F370" s="3" t="s">
        <v>1607</v>
      </c>
      <c r="G370" s="3" t="s">
        <v>1608</v>
      </c>
      <c r="H370" s="3" t="s">
        <v>47</v>
      </c>
      <c r="I370" s="3" t="s">
        <v>1609</v>
      </c>
      <c r="J370" s="29">
        <v>45717</v>
      </c>
      <c r="K370" s="29">
        <v>45747</v>
      </c>
      <c r="L370" s="2">
        <v>6959.6</v>
      </c>
      <c r="M370" s="29">
        <v>45734</v>
      </c>
      <c r="N370" s="39">
        <v>17</v>
      </c>
      <c r="O370" s="39">
        <v>-13</v>
      </c>
      <c r="P370" s="5">
        <f t="shared" si="10"/>
        <v>118313.20000000001</v>
      </c>
      <c r="Q370" s="28">
        <f t="shared" si="11"/>
        <v>-90474.8</v>
      </c>
    </row>
    <row r="371" spans="1:17" ht="14.45" customHeight="1" x14ac:dyDescent="0.25">
      <c r="A371" s="3" t="s">
        <v>1212</v>
      </c>
      <c r="B371" s="3" t="s">
        <v>1212</v>
      </c>
      <c r="C371" s="3" t="s">
        <v>1610</v>
      </c>
      <c r="D371" s="3" t="s">
        <v>1611</v>
      </c>
      <c r="E371" s="3" t="s">
        <v>1612</v>
      </c>
      <c r="F371" s="3" t="s">
        <v>1613</v>
      </c>
      <c r="G371" s="3" t="s">
        <v>1614</v>
      </c>
      <c r="H371" s="3" t="s">
        <v>47</v>
      </c>
      <c r="I371" s="3" t="s">
        <v>1615</v>
      </c>
      <c r="J371" s="29">
        <v>45681</v>
      </c>
      <c r="K371" s="29">
        <v>45711</v>
      </c>
      <c r="L371" s="43">
        <v>400</v>
      </c>
      <c r="M371" s="29">
        <v>45727</v>
      </c>
      <c r="N371" s="39">
        <v>46</v>
      </c>
      <c r="O371" s="39">
        <v>16</v>
      </c>
      <c r="P371" s="5">
        <f t="shared" si="10"/>
        <v>18400</v>
      </c>
      <c r="Q371" s="28">
        <f t="shared" si="11"/>
        <v>6400</v>
      </c>
    </row>
    <row r="372" spans="1:17" ht="14.45" customHeight="1" x14ac:dyDescent="0.25">
      <c r="A372" s="3" t="s">
        <v>1212</v>
      </c>
      <c r="B372" s="3" t="s">
        <v>1212</v>
      </c>
      <c r="C372" s="3" t="s">
        <v>1367</v>
      </c>
      <c r="D372" s="3" t="s">
        <v>1368</v>
      </c>
      <c r="E372" s="3" t="s">
        <v>1616</v>
      </c>
      <c r="F372" s="3" t="s">
        <v>1617</v>
      </c>
      <c r="G372" s="3" t="s">
        <v>1618</v>
      </c>
      <c r="H372" s="3" t="s">
        <v>47</v>
      </c>
      <c r="I372" s="3" t="s">
        <v>1619</v>
      </c>
      <c r="J372" s="29">
        <v>45694</v>
      </c>
      <c r="K372" s="29">
        <v>45724</v>
      </c>
      <c r="L372" s="2">
        <v>1343.94</v>
      </c>
      <c r="M372" s="29">
        <v>45714</v>
      </c>
      <c r="N372" s="39">
        <v>20</v>
      </c>
      <c r="O372" s="39">
        <v>-10</v>
      </c>
      <c r="P372" s="5">
        <f t="shared" si="10"/>
        <v>26878.800000000003</v>
      </c>
      <c r="Q372" s="28">
        <f t="shared" si="11"/>
        <v>-13439.400000000001</v>
      </c>
    </row>
    <row r="373" spans="1:17" ht="14.45" customHeight="1" x14ac:dyDescent="0.25">
      <c r="A373" s="3" t="s">
        <v>1212</v>
      </c>
      <c r="B373" s="3" t="s">
        <v>1212</v>
      </c>
      <c r="C373" s="3" t="s">
        <v>1585</v>
      </c>
      <c r="D373" s="3" t="s">
        <v>1586</v>
      </c>
      <c r="E373" s="3" t="s">
        <v>1620</v>
      </c>
      <c r="F373" s="3" t="s">
        <v>1621</v>
      </c>
      <c r="G373" s="3" t="s">
        <v>1622</v>
      </c>
      <c r="H373" s="3" t="s">
        <v>47</v>
      </c>
      <c r="I373" s="3" t="s">
        <v>1623</v>
      </c>
      <c r="J373" s="29">
        <v>45691</v>
      </c>
      <c r="K373" s="29">
        <v>45721</v>
      </c>
      <c r="L373" s="2">
        <v>6582.3</v>
      </c>
      <c r="M373" s="29">
        <v>45709</v>
      </c>
      <c r="N373" s="39">
        <v>18</v>
      </c>
      <c r="O373" s="39">
        <v>-12</v>
      </c>
      <c r="P373" s="5">
        <f t="shared" si="10"/>
        <v>118481.40000000001</v>
      </c>
      <c r="Q373" s="28">
        <f t="shared" si="11"/>
        <v>-78987.600000000006</v>
      </c>
    </row>
    <row r="374" spans="1:17" ht="14.45" customHeight="1" x14ac:dyDescent="0.25">
      <c r="A374" s="3" t="s">
        <v>1212</v>
      </c>
      <c r="B374" s="3" t="s">
        <v>1212</v>
      </c>
      <c r="C374" s="3" t="s">
        <v>1367</v>
      </c>
      <c r="D374" s="3" t="s">
        <v>1368</v>
      </c>
      <c r="E374" s="3" t="s">
        <v>1624</v>
      </c>
      <c r="F374" s="3" t="s">
        <v>1625</v>
      </c>
      <c r="G374" s="3" t="s">
        <v>203</v>
      </c>
      <c r="H374" s="3" t="s">
        <v>47</v>
      </c>
      <c r="I374" s="3" t="s">
        <v>1626</v>
      </c>
      <c r="J374" s="29">
        <v>45719</v>
      </c>
      <c r="K374" s="29">
        <v>45749</v>
      </c>
      <c r="L374" s="2">
        <v>7288.4</v>
      </c>
      <c r="M374" s="29">
        <v>45743</v>
      </c>
      <c r="N374" s="39">
        <v>24</v>
      </c>
      <c r="O374" s="39">
        <v>-6</v>
      </c>
      <c r="P374" s="5">
        <f t="shared" si="10"/>
        <v>174921.59999999998</v>
      </c>
      <c r="Q374" s="28">
        <f t="shared" si="11"/>
        <v>-43730.399999999994</v>
      </c>
    </row>
    <row r="375" spans="1:17" ht="14.45" customHeight="1" x14ac:dyDescent="0.25">
      <c r="A375" s="3" t="s">
        <v>1212</v>
      </c>
      <c r="B375" s="3" t="s">
        <v>1212</v>
      </c>
      <c r="C375" s="3" t="s">
        <v>1446</v>
      </c>
      <c r="D375" s="3" t="s">
        <v>1447</v>
      </c>
      <c r="E375" s="3" t="s">
        <v>1627</v>
      </c>
      <c r="F375" s="3" t="s">
        <v>1628</v>
      </c>
      <c r="G375" s="3" t="s">
        <v>1629</v>
      </c>
      <c r="H375" s="3" t="s">
        <v>47</v>
      </c>
      <c r="I375" s="3" t="s">
        <v>1630</v>
      </c>
      <c r="J375" s="29">
        <v>45695</v>
      </c>
      <c r="K375" s="29">
        <v>45725</v>
      </c>
      <c r="L375" s="2">
        <v>44643.76</v>
      </c>
      <c r="M375" s="29">
        <v>45728</v>
      </c>
      <c r="N375" s="39">
        <v>33</v>
      </c>
      <c r="O375" s="39">
        <v>3</v>
      </c>
      <c r="P375" s="5">
        <f t="shared" si="10"/>
        <v>1473244.08</v>
      </c>
      <c r="Q375" s="28">
        <f t="shared" si="11"/>
        <v>133931.28</v>
      </c>
    </row>
    <row r="376" spans="1:17" ht="14.45" customHeight="1" x14ac:dyDescent="0.25">
      <c r="A376" s="3" t="s">
        <v>1212</v>
      </c>
      <c r="B376" s="3" t="s">
        <v>1212</v>
      </c>
      <c r="C376" s="3" t="s">
        <v>1631</v>
      </c>
      <c r="D376" s="3" t="s">
        <v>1632</v>
      </c>
      <c r="E376" s="3" t="s">
        <v>1633</v>
      </c>
      <c r="F376" s="3" t="s">
        <v>1634</v>
      </c>
      <c r="G376" s="3" t="s">
        <v>1635</v>
      </c>
      <c r="H376" s="3" t="s">
        <v>47</v>
      </c>
      <c r="I376" s="3" t="s">
        <v>1636</v>
      </c>
      <c r="J376" s="29">
        <v>45671</v>
      </c>
      <c r="K376" s="29">
        <v>45701</v>
      </c>
      <c r="L376" s="2">
        <v>3609.28</v>
      </c>
      <c r="M376" s="29">
        <v>45674</v>
      </c>
      <c r="N376" s="39">
        <v>3</v>
      </c>
      <c r="O376" s="39">
        <v>-27</v>
      </c>
      <c r="P376" s="5">
        <f t="shared" si="10"/>
        <v>10827.84</v>
      </c>
      <c r="Q376" s="28">
        <f t="shared" si="11"/>
        <v>-97450.560000000012</v>
      </c>
    </row>
    <row r="377" spans="1:17" ht="14.45" customHeight="1" x14ac:dyDescent="0.25">
      <c r="A377" s="3" t="s">
        <v>1212</v>
      </c>
      <c r="B377" s="3" t="s">
        <v>1212</v>
      </c>
      <c r="C377" s="3" t="s">
        <v>1213</v>
      </c>
      <c r="D377" s="3" t="s">
        <v>1214</v>
      </c>
      <c r="E377" s="3" t="s">
        <v>1637</v>
      </c>
      <c r="F377" s="3" t="s">
        <v>1638</v>
      </c>
      <c r="G377" s="3" t="s">
        <v>1639</v>
      </c>
      <c r="H377" s="3" t="s">
        <v>47</v>
      </c>
      <c r="I377" s="3" t="s">
        <v>1342</v>
      </c>
      <c r="J377" s="29">
        <v>45660</v>
      </c>
      <c r="K377" s="29">
        <v>45690</v>
      </c>
      <c r="L377" s="2">
        <v>2823.22</v>
      </c>
      <c r="M377" s="29">
        <v>45705</v>
      </c>
      <c r="N377" s="39">
        <v>45</v>
      </c>
      <c r="O377" s="39">
        <v>15</v>
      </c>
      <c r="P377" s="5">
        <f t="shared" si="10"/>
        <v>127044.9</v>
      </c>
      <c r="Q377" s="28">
        <f t="shared" si="11"/>
        <v>42348.299999999996</v>
      </c>
    </row>
    <row r="378" spans="1:17" ht="14.45" customHeight="1" x14ac:dyDescent="0.25">
      <c r="A378" s="3" t="s">
        <v>1212</v>
      </c>
      <c r="B378" s="3" t="s">
        <v>1212</v>
      </c>
      <c r="C378" s="3" t="s">
        <v>1640</v>
      </c>
      <c r="D378" s="3" t="s">
        <v>1641</v>
      </c>
      <c r="E378" s="3" t="s">
        <v>1642</v>
      </c>
      <c r="F378" s="3" t="s">
        <v>1643</v>
      </c>
      <c r="G378" s="3" t="s">
        <v>1644</v>
      </c>
      <c r="H378" s="3" t="s">
        <v>47</v>
      </c>
      <c r="I378" s="3" t="s">
        <v>1645</v>
      </c>
      <c r="J378" s="29">
        <v>45716</v>
      </c>
      <c r="K378" s="29">
        <v>45746</v>
      </c>
      <c r="L378" s="2">
        <v>17087</v>
      </c>
      <c r="M378" s="29">
        <v>45747</v>
      </c>
      <c r="N378" s="39">
        <v>31</v>
      </c>
      <c r="O378" s="39">
        <v>1</v>
      </c>
      <c r="P378" s="5">
        <f t="shared" si="10"/>
        <v>529697</v>
      </c>
      <c r="Q378" s="28">
        <f t="shared" si="11"/>
        <v>17087</v>
      </c>
    </row>
    <row r="379" spans="1:17" ht="14.45" customHeight="1" x14ac:dyDescent="0.25">
      <c r="A379" s="3" t="s">
        <v>1212</v>
      </c>
      <c r="B379" s="3" t="s">
        <v>1212</v>
      </c>
      <c r="C379" s="3" t="s">
        <v>1391</v>
      </c>
      <c r="D379" s="3" t="s">
        <v>1392</v>
      </c>
      <c r="E379" s="3" t="s">
        <v>1646</v>
      </c>
      <c r="F379" s="3" t="s">
        <v>1647</v>
      </c>
      <c r="G379" s="3" t="s">
        <v>1648</v>
      </c>
      <c r="H379" s="3" t="s">
        <v>47</v>
      </c>
      <c r="I379" s="3" t="s">
        <v>1649</v>
      </c>
      <c r="J379" s="29">
        <v>45686</v>
      </c>
      <c r="K379" s="29">
        <v>45716</v>
      </c>
      <c r="L379" s="2">
        <v>1081.04</v>
      </c>
      <c r="M379" s="29">
        <v>45728</v>
      </c>
      <c r="N379" s="39">
        <v>42</v>
      </c>
      <c r="O379" s="39">
        <v>12</v>
      </c>
      <c r="P379" s="5">
        <f t="shared" si="10"/>
        <v>45403.68</v>
      </c>
      <c r="Q379" s="28">
        <f t="shared" si="11"/>
        <v>12972.48</v>
      </c>
    </row>
    <row r="380" spans="1:17" ht="14.45" customHeight="1" x14ac:dyDescent="0.25">
      <c r="A380" s="3" t="s">
        <v>1212</v>
      </c>
      <c r="B380" s="3" t="s">
        <v>1212</v>
      </c>
      <c r="C380" s="3" t="s">
        <v>1391</v>
      </c>
      <c r="D380" s="3" t="s">
        <v>1392</v>
      </c>
      <c r="E380" s="3" t="s">
        <v>1650</v>
      </c>
      <c r="F380" s="3" t="s">
        <v>1651</v>
      </c>
      <c r="G380" s="3" t="s">
        <v>1652</v>
      </c>
      <c r="H380" s="3" t="s">
        <v>47</v>
      </c>
      <c r="I380" s="3" t="s">
        <v>1653</v>
      </c>
      <c r="J380" s="29">
        <v>45657</v>
      </c>
      <c r="K380" s="29">
        <v>45687</v>
      </c>
      <c r="L380" s="2">
        <v>1222.57</v>
      </c>
      <c r="M380" s="29">
        <v>45684</v>
      </c>
      <c r="N380" s="39">
        <v>27</v>
      </c>
      <c r="O380" s="39">
        <v>-3</v>
      </c>
      <c r="P380" s="5">
        <f t="shared" si="10"/>
        <v>33009.39</v>
      </c>
      <c r="Q380" s="28">
        <f t="shared" si="11"/>
        <v>-3667.71</v>
      </c>
    </row>
    <row r="381" spans="1:17" ht="14.45" customHeight="1" x14ac:dyDescent="0.25">
      <c r="A381" s="3" t="s">
        <v>1212</v>
      </c>
      <c r="B381" s="3" t="s">
        <v>1212</v>
      </c>
      <c r="C381" s="3" t="s">
        <v>1321</v>
      </c>
      <c r="D381" s="3" t="s">
        <v>1322</v>
      </c>
      <c r="E381" s="3" t="s">
        <v>1654</v>
      </c>
      <c r="F381" s="3" t="s">
        <v>1655</v>
      </c>
      <c r="G381" s="3" t="s">
        <v>1656</v>
      </c>
      <c r="H381" s="3" t="s">
        <v>47</v>
      </c>
      <c r="I381" s="3" t="s">
        <v>1657</v>
      </c>
      <c r="J381" s="29">
        <v>45674</v>
      </c>
      <c r="K381" s="29">
        <v>45704</v>
      </c>
      <c r="L381" s="2">
        <v>2783.31</v>
      </c>
      <c r="M381" s="29">
        <v>45694</v>
      </c>
      <c r="N381" s="39">
        <v>20</v>
      </c>
      <c r="O381" s="39">
        <v>-10</v>
      </c>
      <c r="P381" s="5">
        <f t="shared" si="10"/>
        <v>55666.2</v>
      </c>
      <c r="Q381" s="28">
        <f t="shared" si="11"/>
        <v>-27833.1</v>
      </c>
    </row>
    <row r="382" spans="1:17" ht="14.45" customHeight="1" x14ac:dyDescent="0.25">
      <c r="A382" s="3" t="s">
        <v>1212</v>
      </c>
      <c r="B382" s="3" t="s">
        <v>1212</v>
      </c>
      <c r="C382" s="3" t="s">
        <v>1351</v>
      </c>
      <c r="D382" s="3" t="s">
        <v>1352</v>
      </c>
      <c r="E382" s="3" t="s">
        <v>1658</v>
      </c>
      <c r="F382" s="3" t="s">
        <v>1659</v>
      </c>
      <c r="G382" s="3" t="s">
        <v>90</v>
      </c>
      <c r="H382" s="3" t="s">
        <v>47</v>
      </c>
      <c r="I382" s="3" t="s">
        <v>1660</v>
      </c>
      <c r="J382" s="29">
        <v>45671</v>
      </c>
      <c r="K382" s="29">
        <v>45701</v>
      </c>
      <c r="L382" s="2">
        <v>2685.2</v>
      </c>
      <c r="M382" s="29">
        <v>45735</v>
      </c>
      <c r="N382" s="39">
        <v>64</v>
      </c>
      <c r="O382" s="39">
        <v>34</v>
      </c>
      <c r="P382" s="5">
        <f t="shared" si="10"/>
        <v>171852.79999999999</v>
      </c>
      <c r="Q382" s="28">
        <f t="shared" si="11"/>
        <v>91296.799999999988</v>
      </c>
    </row>
    <row r="383" spans="1:17" ht="14.45" customHeight="1" x14ac:dyDescent="0.25">
      <c r="A383" s="3" t="s">
        <v>1212</v>
      </c>
      <c r="B383" s="3" t="s">
        <v>1212</v>
      </c>
      <c r="C383" s="3" t="s">
        <v>1468</v>
      </c>
      <c r="D383" s="3" t="s">
        <v>1469</v>
      </c>
      <c r="E383" s="3" t="s">
        <v>1661</v>
      </c>
      <c r="F383" s="3" t="s">
        <v>1662</v>
      </c>
      <c r="G383" s="3" t="s">
        <v>1003</v>
      </c>
      <c r="H383" s="3" t="s">
        <v>47</v>
      </c>
      <c r="I383" s="3" t="s">
        <v>1663</v>
      </c>
      <c r="J383" s="29">
        <v>45680</v>
      </c>
      <c r="K383" s="29">
        <v>45710</v>
      </c>
      <c r="L383" s="43">
        <v>162.29</v>
      </c>
      <c r="M383" s="29">
        <v>45713</v>
      </c>
      <c r="N383" s="39">
        <v>33</v>
      </c>
      <c r="O383" s="39">
        <v>3</v>
      </c>
      <c r="P383" s="5">
        <f t="shared" si="10"/>
        <v>5355.57</v>
      </c>
      <c r="Q383" s="28">
        <f t="shared" si="11"/>
        <v>486.87</v>
      </c>
    </row>
    <row r="384" spans="1:17" ht="14.45" customHeight="1" x14ac:dyDescent="0.25">
      <c r="A384" s="3" t="s">
        <v>1212</v>
      </c>
      <c r="B384" s="3" t="s">
        <v>1212</v>
      </c>
      <c r="C384" s="3" t="s">
        <v>1664</v>
      </c>
      <c r="D384" s="3" t="s">
        <v>1665</v>
      </c>
      <c r="E384" s="3" t="s">
        <v>1666</v>
      </c>
      <c r="F384" s="3" t="s">
        <v>1667</v>
      </c>
      <c r="G384" s="3" t="s">
        <v>1071</v>
      </c>
      <c r="H384" s="3" t="s">
        <v>47</v>
      </c>
      <c r="I384" s="3" t="s">
        <v>1668</v>
      </c>
      <c r="J384" s="29">
        <v>45688</v>
      </c>
      <c r="K384" s="29">
        <v>45718</v>
      </c>
      <c r="L384" s="43">
        <v>340</v>
      </c>
      <c r="M384" s="29">
        <v>45726</v>
      </c>
      <c r="N384" s="39">
        <v>38</v>
      </c>
      <c r="O384" s="39">
        <v>8</v>
      </c>
      <c r="P384" s="5">
        <f t="shared" si="10"/>
        <v>12920</v>
      </c>
      <c r="Q384" s="28">
        <f t="shared" si="11"/>
        <v>2720</v>
      </c>
    </row>
    <row r="385" spans="1:17" ht="14.45" customHeight="1" x14ac:dyDescent="0.25">
      <c r="A385" s="3" t="s">
        <v>1212</v>
      </c>
      <c r="B385" s="3" t="s">
        <v>1212</v>
      </c>
      <c r="C385" s="3" t="s">
        <v>1421</v>
      </c>
      <c r="D385" s="3" t="s">
        <v>1422</v>
      </c>
      <c r="E385" s="3" t="s">
        <v>1669</v>
      </c>
      <c r="F385" s="3" t="s">
        <v>1670</v>
      </c>
      <c r="G385" s="3" t="s">
        <v>1671</v>
      </c>
      <c r="H385" s="3" t="s">
        <v>47</v>
      </c>
      <c r="I385" s="3" t="s">
        <v>1672</v>
      </c>
      <c r="J385" s="29">
        <v>45706</v>
      </c>
      <c r="K385" s="29">
        <v>45736</v>
      </c>
      <c r="L385" s="2">
        <v>1085.3699999999999</v>
      </c>
      <c r="M385" s="29">
        <v>45740</v>
      </c>
      <c r="N385" s="39">
        <v>34</v>
      </c>
      <c r="O385" s="39">
        <v>4</v>
      </c>
      <c r="P385" s="5">
        <f t="shared" si="10"/>
        <v>36902.579999999994</v>
      </c>
      <c r="Q385" s="28">
        <f t="shared" si="11"/>
        <v>4341.4799999999996</v>
      </c>
    </row>
    <row r="386" spans="1:17" ht="14.45" customHeight="1" x14ac:dyDescent="0.25">
      <c r="A386" s="3" t="s">
        <v>1212</v>
      </c>
      <c r="B386" s="3" t="s">
        <v>1212</v>
      </c>
      <c r="C386" s="3" t="s">
        <v>1331</v>
      </c>
      <c r="D386" s="3" t="s">
        <v>1332</v>
      </c>
      <c r="E386" s="3" t="s">
        <v>1673</v>
      </c>
      <c r="F386" s="3" t="s">
        <v>1674</v>
      </c>
      <c r="G386" s="3" t="s">
        <v>1675</v>
      </c>
      <c r="H386" s="3" t="s">
        <v>47</v>
      </c>
      <c r="I386" s="3" t="s">
        <v>1676</v>
      </c>
      <c r="J386" s="29">
        <v>45671</v>
      </c>
      <c r="K386" s="29">
        <v>45701</v>
      </c>
      <c r="L386" s="2">
        <v>7434.48</v>
      </c>
      <c r="M386" s="29">
        <v>45699</v>
      </c>
      <c r="N386" s="39">
        <v>28</v>
      </c>
      <c r="O386" s="39">
        <v>-2</v>
      </c>
      <c r="P386" s="5">
        <f t="shared" si="10"/>
        <v>208165.44</v>
      </c>
      <c r="Q386" s="28">
        <f t="shared" si="11"/>
        <v>-14868.96</v>
      </c>
    </row>
    <row r="387" spans="1:17" ht="14.45" customHeight="1" x14ac:dyDescent="0.25">
      <c r="A387" s="3" t="s">
        <v>1212</v>
      </c>
      <c r="B387" s="3" t="s">
        <v>1212</v>
      </c>
      <c r="C387" s="3" t="s">
        <v>1357</v>
      </c>
      <c r="D387" s="3" t="s">
        <v>1358</v>
      </c>
      <c r="E387" s="3" t="s">
        <v>1677</v>
      </c>
      <c r="F387" s="3" t="s">
        <v>1678</v>
      </c>
      <c r="G387" s="3" t="s">
        <v>1679</v>
      </c>
      <c r="H387" s="3" t="s">
        <v>47</v>
      </c>
      <c r="I387" s="3" t="s">
        <v>1680</v>
      </c>
      <c r="J387" s="29">
        <v>45660</v>
      </c>
      <c r="K387" s="29">
        <v>45690</v>
      </c>
      <c r="L387" s="2">
        <v>13723.68</v>
      </c>
      <c r="M387" s="29">
        <v>45687</v>
      </c>
      <c r="N387" s="39">
        <v>27</v>
      </c>
      <c r="O387" s="39">
        <v>-3</v>
      </c>
      <c r="P387" s="5">
        <f t="shared" si="10"/>
        <v>370539.36</v>
      </c>
      <c r="Q387" s="28">
        <f t="shared" si="11"/>
        <v>-41171.040000000001</v>
      </c>
    </row>
    <row r="388" spans="1:17" ht="14.45" customHeight="1" x14ac:dyDescent="0.25">
      <c r="A388" s="3" t="s">
        <v>1212</v>
      </c>
      <c r="B388" s="3" t="s">
        <v>1212</v>
      </c>
      <c r="C388" s="3" t="s">
        <v>1397</v>
      </c>
      <c r="D388" s="3" t="s">
        <v>1398</v>
      </c>
      <c r="E388" s="3" t="s">
        <v>1681</v>
      </c>
      <c r="F388" s="3" t="s">
        <v>1682</v>
      </c>
      <c r="G388" s="3" t="s">
        <v>1683</v>
      </c>
      <c r="H388" s="3" t="s">
        <v>47</v>
      </c>
      <c r="I388" s="3" t="s">
        <v>1684</v>
      </c>
      <c r="J388" s="29">
        <v>45699</v>
      </c>
      <c r="K388" s="29">
        <v>45729</v>
      </c>
      <c r="L388" s="43">
        <v>24.22</v>
      </c>
      <c r="M388" s="29">
        <v>45729</v>
      </c>
      <c r="N388" s="39">
        <v>30</v>
      </c>
      <c r="O388" s="39">
        <v>0</v>
      </c>
      <c r="P388" s="5">
        <f t="shared" si="10"/>
        <v>726.59999999999991</v>
      </c>
      <c r="Q388" s="28">
        <f t="shared" si="11"/>
        <v>0</v>
      </c>
    </row>
    <row r="389" spans="1:17" ht="14.45" customHeight="1" x14ac:dyDescent="0.25">
      <c r="A389" s="3" t="s">
        <v>1212</v>
      </c>
      <c r="B389" s="3" t="s">
        <v>1212</v>
      </c>
      <c r="C389" s="3" t="s">
        <v>1293</v>
      </c>
      <c r="D389" s="3" t="s">
        <v>1294</v>
      </c>
      <c r="E389" s="3" t="s">
        <v>1685</v>
      </c>
      <c r="F389" s="3" t="s">
        <v>1686</v>
      </c>
      <c r="G389" s="3" t="s">
        <v>1687</v>
      </c>
      <c r="H389" s="3" t="s">
        <v>47</v>
      </c>
      <c r="I389" s="3" t="s">
        <v>1598</v>
      </c>
      <c r="J389" s="29">
        <v>45713</v>
      </c>
      <c r="K389" s="29">
        <v>45743</v>
      </c>
      <c r="L389" s="43">
        <v>112.6</v>
      </c>
      <c r="M389" s="29">
        <v>45747</v>
      </c>
      <c r="N389" s="39">
        <v>34</v>
      </c>
      <c r="O389" s="39">
        <v>4</v>
      </c>
      <c r="P389" s="5">
        <f t="shared" si="10"/>
        <v>3828.3999999999996</v>
      </c>
      <c r="Q389" s="28">
        <f t="shared" si="11"/>
        <v>450.4</v>
      </c>
    </row>
    <row r="390" spans="1:17" ht="14.45" customHeight="1" x14ac:dyDescent="0.25">
      <c r="A390" s="3" t="s">
        <v>1264</v>
      </c>
      <c r="B390" s="3" t="s">
        <v>1212</v>
      </c>
      <c r="C390" s="3" t="s">
        <v>1265</v>
      </c>
      <c r="D390" s="3" t="s">
        <v>1266</v>
      </c>
      <c r="E390" s="3" t="s">
        <v>1688</v>
      </c>
      <c r="F390" s="3" t="s">
        <v>1689</v>
      </c>
      <c r="G390" s="3" t="s">
        <v>1690</v>
      </c>
      <c r="H390" s="3" t="s">
        <v>47</v>
      </c>
      <c r="I390" s="3" t="s">
        <v>1691</v>
      </c>
      <c r="J390" s="29">
        <v>45704</v>
      </c>
      <c r="K390" s="29">
        <v>45734</v>
      </c>
      <c r="L390" s="43">
        <v>456.67</v>
      </c>
      <c r="M390" s="29">
        <v>45740</v>
      </c>
      <c r="N390" s="39">
        <v>36</v>
      </c>
      <c r="O390" s="39">
        <v>6</v>
      </c>
      <c r="P390" s="5">
        <f t="shared" si="10"/>
        <v>16440.12</v>
      </c>
      <c r="Q390" s="28">
        <f t="shared" si="11"/>
        <v>2740.02</v>
      </c>
    </row>
    <row r="391" spans="1:17" ht="14.45" customHeight="1" x14ac:dyDescent="0.25">
      <c r="A391" s="3" t="s">
        <v>1212</v>
      </c>
      <c r="B391" s="3" t="s">
        <v>1212</v>
      </c>
      <c r="C391" s="3" t="s">
        <v>1357</v>
      </c>
      <c r="D391" s="3" t="s">
        <v>1358</v>
      </c>
      <c r="E391" s="3" t="s">
        <v>1692</v>
      </c>
      <c r="F391" s="3" t="s">
        <v>1693</v>
      </c>
      <c r="G391" s="3" t="s">
        <v>1694</v>
      </c>
      <c r="H391" s="3" t="s">
        <v>47</v>
      </c>
      <c r="I391" s="3" t="s">
        <v>1695</v>
      </c>
      <c r="J391" s="29">
        <v>45706</v>
      </c>
      <c r="K391" s="29">
        <v>45736</v>
      </c>
      <c r="L391" s="43">
        <v>130.91999999999999</v>
      </c>
      <c r="M391" s="29">
        <v>45726</v>
      </c>
      <c r="N391" s="39">
        <v>20</v>
      </c>
      <c r="O391" s="39">
        <v>-10</v>
      </c>
      <c r="P391" s="5">
        <f t="shared" ref="P391:P454" si="12">L391*N391</f>
        <v>2618.3999999999996</v>
      </c>
      <c r="Q391" s="28">
        <f t="shared" ref="Q391:Q454" si="13">L391*O391</f>
        <v>-1309.1999999999998</v>
      </c>
    </row>
    <row r="392" spans="1:17" ht="14.45" customHeight="1" x14ac:dyDescent="0.25">
      <c r="A392" s="3" t="s">
        <v>1212</v>
      </c>
      <c r="B392" s="3" t="s">
        <v>1212</v>
      </c>
      <c r="C392" s="3" t="s">
        <v>1696</v>
      </c>
      <c r="D392" s="3" t="s">
        <v>1697</v>
      </c>
      <c r="E392" s="3" t="s">
        <v>1698</v>
      </c>
      <c r="F392" s="3" t="s">
        <v>1699</v>
      </c>
      <c r="G392" s="3" t="s">
        <v>1700</v>
      </c>
      <c r="H392" s="3" t="s">
        <v>47</v>
      </c>
      <c r="I392" s="3" t="s">
        <v>1701</v>
      </c>
      <c r="J392" s="29">
        <v>45649</v>
      </c>
      <c r="K392" s="29">
        <v>45679</v>
      </c>
      <c r="L392" s="43">
        <v>355.29</v>
      </c>
      <c r="M392" s="29">
        <v>45677</v>
      </c>
      <c r="N392" s="39">
        <v>28</v>
      </c>
      <c r="O392" s="39">
        <v>-2</v>
      </c>
      <c r="P392" s="5">
        <f t="shared" si="12"/>
        <v>9948.1200000000008</v>
      </c>
      <c r="Q392" s="28">
        <f t="shared" si="13"/>
        <v>-710.58</v>
      </c>
    </row>
    <row r="393" spans="1:17" ht="14.45" customHeight="1" x14ac:dyDescent="0.25">
      <c r="A393" s="3" t="s">
        <v>1212</v>
      </c>
      <c r="B393" s="3" t="s">
        <v>1212</v>
      </c>
      <c r="C393" s="3" t="s">
        <v>1321</v>
      </c>
      <c r="D393" s="3" t="s">
        <v>1322</v>
      </c>
      <c r="E393" s="3" t="s">
        <v>1702</v>
      </c>
      <c r="F393" s="3" t="s">
        <v>1703</v>
      </c>
      <c r="G393" s="3" t="s">
        <v>1704</v>
      </c>
      <c r="H393" s="3" t="s">
        <v>47</v>
      </c>
      <c r="I393" s="3" t="s">
        <v>1705</v>
      </c>
      <c r="J393" s="29">
        <v>45715</v>
      </c>
      <c r="K393" s="29">
        <v>45745</v>
      </c>
      <c r="L393" s="2">
        <v>1728.76</v>
      </c>
      <c r="M393" s="29">
        <v>45743</v>
      </c>
      <c r="N393" s="39">
        <v>28</v>
      </c>
      <c r="O393" s="39">
        <v>-2</v>
      </c>
      <c r="P393" s="5">
        <f t="shared" si="12"/>
        <v>48405.279999999999</v>
      </c>
      <c r="Q393" s="28">
        <f t="shared" si="13"/>
        <v>-3457.52</v>
      </c>
    </row>
    <row r="394" spans="1:17" ht="14.45" customHeight="1" x14ac:dyDescent="0.25">
      <c r="A394" s="3" t="s">
        <v>1212</v>
      </c>
      <c r="B394" s="3" t="s">
        <v>1212</v>
      </c>
      <c r="C394" s="3" t="s">
        <v>1252</v>
      </c>
      <c r="D394" s="3" t="s">
        <v>1253</v>
      </c>
      <c r="E394" s="3" t="s">
        <v>1706</v>
      </c>
      <c r="F394" s="3" t="s">
        <v>1707</v>
      </c>
      <c r="G394" s="3" t="s">
        <v>1708</v>
      </c>
      <c r="H394" s="3" t="s">
        <v>47</v>
      </c>
      <c r="I394" s="3" t="s">
        <v>1709</v>
      </c>
      <c r="J394" s="29">
        <v>45684</v>
      </c>
      <c r="K394" s="29">
        <v>45714</v>
      </c>
      <c r="L394" s="2">
        <v>1518.17</v>
      </c>
      <c r="M394" s="29">
        <v>45714</v>
      </c>
      <c r="N394" s="39">
        <v>30</v>
      </c>
      <c r="O394" s="39">
        <v>0</v>
      </c>
      <c r="P394" s="5">
        <f t="shared" si="12"/>
        <v>45545.100000000006</v>
      </c>
      <c r="Q394" s="28">
        <f t="shared" si="13"/>
        <v>0</v>
      </c>
    </row>
    <row r="395" spans="1:17" ht="14.45" customHeight="1" x14ac:dyDescent="0.25">
      <c r="A395" s="3" t="s">
        <v>1212</v>
      </c>
      <c r="B395" s="3" t="s">
        <v>1212</v>
      </c>
      <c r="C395" s="3" t="s">
        <v>1235</v>
      </c>
      <c r="D395" s="3" t="s">
        <v>1236</v>
      </c>
      <c r="E395" s="3" t="s">
        <v>1710</v>
      </c>
      <c r="F395" s="3" t="s">
        <v>1711</v>
      </c>
      <c r="G395" s="3" t="s">
        <v>1712</v>
      </c>
      <c r="H395" s="3" t="s">
        <v>47</v>
      </c>
      <c r="I395" s="3" t="s">
        <v>1713</v>
      </c>
      <c r="J395" s="29">
        <v>45678</v>
      </c>
      <c r="K395" s="29">
        <v>45708</v>
      </c>
      <c r="L395" s="43">
        <v>43.28</v>
      </c>
      <c r="M395" s="29">
        <v>45699</v>
      </c>
      <c r="N395" s="39">
        <v>21</v>
      </c>
      <c r="O395" s="39">
        <v>-9</v>
      </c>
      <c r="P395" s="5">
        <f t="shared" si="12"/>
        <v>908.88</v>
      </c>
      <c r="Q395" s="28">
        <f t="shared" si="13"/>
        <v>-389.52</v>
      </c>
    </row>
    <row r="396" spans="1:17" ht="14.45" customHeight="1" x14ac:dyDescent="0.25">
      <c r="A396" s="3" t="s">
        <v>1212</v>
      </c>
      <c r="B396" s="3" t="s">
        <v>1212</v>
      </c>
      <c r="C396" s="3" t="s">
        <v>1373</v>
      </c>
      <c r="D396" s="3" t="s">
        <v>1374</v>
      </c>
      <c r="E396" s="3" t="s">
        <v>1714</v>
      </c>
      <c r="F396" s="3" t="s">
        <v>1715</v>
      </c>
      <c r="G396" s="3" t="s">
        <v>1716</v>
      </c>
      <c r="H396" s="3" t="s">
        <v>47</v>
      </c>
      <c r="I396" s="3" t="s">
        <v>1717</v>
      </c>
      <c r="J396" s="29">
        <v>45715</v>
      </c>
      <c r="K396" s="29">
        <v>45745</v>
      </c>
      <c r="L396" s="43">
        <v>784.98</v>
      </c>
      <c r="M396" s="29">
        <v>45743</v>
      </c>
      <c r="N396" s="39">
        <v>28</v>
      </c>
      <c r="O396" s="39">
        <v>-2</v>
      </c>
      <c r="P396" s="5">
        <f t="shared" si="12"/>
        <v>21979.440000000002</v>
      </c>
      <c r="Q396" s="28">
        <f t="shared" si="13"/>
        <v>-1569.96</v>
      </c>
    </row>
    <row r="397" spans="1:17" ht="14.45" customHeight="1" x14ac:dyDescent="0.25">
      <c r="A397" s="3" t="s">
        <v>1212</v>
      </c>
      <c r="B397" s="3" t="s">
        <v>1212</v>
      </c>
      <c r="C397" s="3" t="s">
        <v>1351</v>
      </c>
      <c r="D397" s="3" t="s">
        <v>1352</v>
      </c>
      <c r="E397" s="3" t="s">
        <v>1718</v>
      </c>
      <c r="F397" s="3" t="s">
        <v>1719</v>
      </c>
      <c r="G397" s="3" t="s">
        <v>1720</v>
      </c>
      <c r="H397" s="3" t="s">
        <v>47</v>
      </c>
      <c r="I397" s="3" t="s">
        <v>1721</v>
      </c>
      <c r="J397" s="29">
        <v>45715</v>
      </c>
      <c r="K397" s="29">
        <v>45745</v>
      </c>
      <c r="L397" s="43">
        <v>37.950000000000003</v>
      </c>
      <c r="M397" s="29">
        <v>45747</v>
      </c>
      <c r="N397" s="39">
        <v>32</v>
      </c>
      <c r="O397" s="39">
        <v>2</v>
      </c>
      <c r="P397" s="5">
        <f t="shared" si="12"/>
        <v>1214.4000000000001</v>
      </c>
      <c r="Q397" s="28">
        <f t="shared" si="13"/>
        <v>75.900000000000006</v>
      </c>
    </row>
    <row r="398" spans="1:17" ht="14.45" customHeight="1" x14ac:dyDescent="0.25">
      <c r="A398" s="3" t="s">
        <v>1212</v>
      </c>
      <c r="B398" s="3" t="s">
        <v>1212</v>
      </c>
      <c r="C398" s="3" t="s">
        <v>1351</v>
      </c>
      <c r="D398" s="3" t="s">
        <v>1352</v>
      </c>
      <c r="E398" s="3" t="s">
        <v>1718</v>
      </c>
      <c r="F398" s="3" t="s">
        <v>1719</v>
      </c>
      <c r="G398" s="3" t="s">
        <v>1720</v>
      </c>
      <c r="H398" s="3" t="s">
        <v>47</v>
      </c>
      <c r="I398" s="3" t="s">
        <v>1721</v>
      </c>
      <c r="J398" s="29">
        <v>45715</v>
      </c>
      <c r="K398" s="29">
        <v>45745</v>
      </c>
      <c r="L398" s="43">
        <v>759.09</v>
      </c>
      <c r="M398" s="29">
        <v>45742</v>
      </c>
      <c r="N398" s="39">
        <v>27</v>
      </c>
      <c r="O398" s="39">
        <v>-3</v>
      </c>
      <c r="P398" s="5">
        <f t="shared" si="12"/>
        <v>20495.43</v>
      </c>
      <c r="Q398" s="28">
        <f t="shared" si="13"/>
        <v>-2277.27</v>
      </c>
    </row>
    <row r="399" spans="1:17" ht="14.45" customHeight="1" x14ac:dyDescent="0.25">
      <c r="A399" s="3" t="s">
        <v>1212</v>
      </c>
      <c r="B399" s="3" t="s">
        <v>1212</v>
      </c>
      <c r="C399" s="3" t="s">
        <v>1421</v>
      </c>
      <c r="D399" s="3" t="s">
        <v>1422</v>
      </c>
      <c r="E399" s="3" t="s">
        <v>1722</v>
      </c>
      <c r="F399" s="3" t="s">
        <v>1723</v>
      </c>
      <c r="G399" s="3" t="s">
        <v>1724</v>
      </c>
      <c r="H399" s="3" t="s">
        <v>47</v>
      </c>
      <c r="I399" s="3" t="s">
        <v>1725</v>
      </c>
      <c r="J399" s="29">
        <v>45706</v>
      </c>
      <c r="K399" s="29">
        <v>45736</v>
      </c>
      <c r="L399" s="43">
        <v>869.06</v>
      </c>
      <c r="M399" s="29">
        <v>45740</v>
      </c>
      <c r="N399" s="39">
        <v>34</v>
      </c>
      <c r="O399" s="39">
        <v>4</v>
      </c>
      <c r="P399" s="5">
        <f t="shared" si="12"/>
        <v>29548.039999999997</v>
      </c>
      <c r="Q399" s="28">
        <f t="shared" si="13"/>
        <v>3476.24</v>
      </c>
    </row>
    <row r="400" spans="1:17" ht="14.45" customHeight="1" x14ac:dyDescent="0.25">
      <c r="A400" s="3" t="s">
        <v>1212</v>
      </c>
      <c r="B400" s="3" t="s">
        <v>1212</v>
      </c>
      <c r="C400" s="3" t="s">
        <v>1640</v>
      </c>
      <c r="D400" s="3" t="s">
        <v>1641</v>
      </c>
      <c r="E400" s="3" t="s">
        <v>1726</v>
      </c>
      <c r="F400" s="3" t="s">
        <v>1727</v>
      </c>
      <c r="G400" s="3" t="s">
        <v>1728</v>
      </c>
      <c r="H400" s="3" t="s">
        <v>47</v>
      </c>
      <c r="I400" s="3" t="s">
        <v>1729</v>
      </c>
      <c r="J400" s="29">
        <v>45657</v>
      </c>
      <c r="K400" s="29">
        <v>45687</v>
      </c>
      <c r="L400" s="2">
        <v>1980</v>
      </c>
      <c r="M400" s="29">
        <v>45692</v>
      </c>
      <c r="N400" s="39">
        <v>35</v>
      </c>
      <c r="O400" s="39">
        <v>5</v>
      </c>
      <c r="P400" s="5">
        <f t="shared" si="12"/>
        <v>69300</v>
      </c>
      <c r="Q400" s="28">
        <f t="shared" si="13"/>
        <v>9900</v>
      </c>
    </row>
    <row r="401" spans="1:17" ht="14.45" customHeight="1" x14ac:dyDescent="0.25">
      <c r="A401" s="3" t="s">
        <v>1212</v>
      </c>
      <c r="B401" s="3" t="s">
        <v>1212</v>
      </c>
      <c r="C401" s="3" t="s">
        <v>1730</v>
      </c>
      <c r="D401" s="3" t="s">
        <v>1731</v>
      </c>
      <c r="E401" s="3" t="s">
        <v>1732</v>
      </c>
      <c r="F401" s="3" t="s">
        <v>1733</v>
      </c>
      <c r="G401" s="3" t="s">
        <v>1201</v>
      </c>
      <c r="H401" s="3" t="s">
        <v>47</v>
      </c>
      <c r="I401" s="3" t="s">
        <v>1734</v>
      </c>
      <c r="J401" s="29">
        <v>45721</v>
      </c>
      <c r="K401" s="29">
        <v>45751</v>
      </c>
      <c r="L401" s="2">
        <v>2703.46</v>
      </c>
      <c r="M401" s="29">
        <v>45740</v>
      </c>
      <c r="N401" s="39">
        <v>19</v>
      </c>
      <c r="O401" s="39">
        <v>-11</v>
      </c>
      <c r="P401" s="5">
        <f t="shared" si="12"/>
        <v>51365.74</v>
      </c>
      <c r="Q401" s="28">
        <f t="shared" si="13"/>
        <v>-29738.06</v>
      </c>
    </row>
    <row r="402" spans="1:17" ht="14.45" customHeight="1" x14ac:dyDescent="0.25">
      <c r="A402" s="3" t="s">
        <v>1212</v>
      </c>
      <c r="B402" s="3" t="s">
        <v>1212</v>
      </c>
      <c r="C402" s="3" t="s">
        <v>1735</v>
      </c>
      <c r="D402" s="3" t="s">
        <v>1736</v>
      </c>
      <c r="E402" s="3" t="s">
        <v>1737</v>
      </c>
      <c r="F402" s="3" t="s">
        <v>1738</v>
      </c>
      <c r="G402" s="3" t="s">
        <v>1739</v>
      </c>
      <c r="H402" s="3" t="s">
        <v>47</v>
      </c>
      <c r="I402" s="3" t="s">
        <v>1740</v>
      </c>
      <c r="J402" s="29">
        <v>45692</v>
      </c>
      <c r="K402" s="29">
        <v>45722</v>
      </c>
      <c r="L402" s="2">
        <v>29308.799999999999</v>
      </c>
      <c r="M402" s="29">
        <v>45733</v>
      </c>
      <c r="N402" s="39">
        <v>41</v>
      </c>
      <c r="O402" s="39">
        <v>11</v>
      </c>
      <c r="P402" s="5">
        <f t="shared" si="12"/>
        <v>1201660.8</v>
      </c>
      <c r="Q402" s="28">
        <f t="shared" si="13"/>
        <v>322396.79999999999</v>
      </c>
    </row>
    <row r="403" spans="1:17" ht="14.45" customHeight="1" x14ac:dyDescent="0.25">
      <c r="A403" s="3" t="s">
        <v>1212</v>
      </c>
      <c r="B403" s="3" t="s">
        <v>1212</v>
      </c>
      <c r="C403" s="3" t="s">
        <v>1362</v>
      </c>
      <c r="D403" s="3" t="s">
        <v>1363</v>
      </c>
      <c r="E403" s="3" t="s">
        <v>1741</v>
      </c>
      <c r="F403" s="3" t="s">
        <v>1742</v>
      </c>
      <c r="G403" s="3" t="s">
        <v>1743</v>
      </c>
      <c r="H403" s="3" t="s">
        <v>47</v>
      </c>
      <c r="I403" s="3" t="s">
        <v>1744</v>
      </c>
      <c r="J403" s="29">
        <v>45679</v>
      </c>
      <c r="K403" s="29">
        <v>45709</v>
      </c>
      <c r="L403" s="43">
        <v>79.13</v>
      </c>
      <c r="M403" s="29">
        <v>45702</v>
      </c>
      <c r="N403" s="39">
        <v>23</v>
      </c>
      <c r="O403" s="39">
        <v>-7</v>
      </c>
      <c r="P403" s="5">
        <f t="shared" si="12"/>
        <v>1819.9899999999998</v>
      </c>
      <c r="Q403" s="28">
        <f t="shared" si="13"/>
        <v>-553.91</v>
      </c>
    </row>
    <row r="404" spans="1:17" ht="14.45" customHeight="1" x14ac:dyDescent="0.25">
      <c r="A404" s="3" t="s">
        <v>1212</v>
      </c>
      <c r="B404" s="3" t="s">
        <v>1212</v>
      </c>
      <c r="C404" s="3" t="s">
        <v>1252</v>
      </c>
      <c r="D404" s="3" t="s">
        <v>1253</v>
      </c>
      <c r="E404" s="3" t="s">
        <v>1745</v>
      </c>
      <c r="F404" s="3" t="s">
        <v>1746</v>
      </c>
      <c r="G404" s="3" t="s">
        <v>1355</v>
      </c>
      <c r="H404" s="3" t="s">
        <v>47</v>
      </c>
      <c r="I404" s="3" t="s">
        <v>1747</v>
      </c>
      <c r="J404" s="29">
        <v>45702</v>
      </c>
      <c r="K404" s="29">
        <v>45732</v>
      </c>
      <c r="L404" s="2">
        <v>16166</v>
      </c>
      <c r="M404" s="29">
        <v>45734</v>
      </c>
      <c r="N404" s="39">
        <v>32</v>
      </c>
      <c r="O404" s="39">
        <v>2</v>
      </c>
      <c r="P404" s="5">
        <f t="shared" si="12"/>
        <v>517312</v>
      </c>
      <c r="Q404" s="28">
        <f t="shared" si="13"/>
        <v>32332</v>
      </c>
    </row>
    <row r="405" spans="1:17" ht="14.45" customHeight="1" x14ac:dyDescent="0.25">
      <c r="A405" s="3" t="s">
        <v>1212</v>
      </c>
      <c r="B405" s="3" t="s">
        <v>1212</v>
      </c>
      <c r="C405" s="3" t="s">
        <v>1391</v>
      </c>
      <c r="D405" s="3" t="s">
        <v>1392</v>
      </c>
      <c r="E405" s="3" t="s">
        <v>1748</v>
      </c>
      <c r="F405" s="3" t="s">
        <v>1749</v>
      </c>
      <c r="G405" s="3" t="s">
        <v>1750</v>
      </c>
      <c r="H405" s="3" t="s">
        <v>47</v>
      </c>
      <c r="I405" s="3" t="s">
        <v>1751</v>
      </c>
      <c r="J405" s="29">
        <v>45657</v>
      </c>
      <c r="K405" s="29">
        <v>45687</v>
      </c>
      <c r="L405" s="2">
        <v>1351.9</v>
      </c>
      <c r="M405" s="29">
        <v>45684</v>
      </c>
      <c r="N405" s="39">
        <v>27</v>
      </c>
      <c r="O405" s="39">
        <v>-3</v>
      </c>
      <c r="P405" s="5">
        <f t="shared" si="12"/>
        <v>36501.300000000003</v>
      </c>
      <c r="Q405" s="28">
        <f t="shared" si="13"/>
        <v>-4055.7000000000003</v>
      </c>
    </row>
    <row r="406" spans="1:17" ht="14.45" customHeight="1" x14ac:dyDescent="0.25">
      <c r="A406" s="3" t="s">
        <v>1212</v>
      </c>
      <c r="B406" s="3" t="s">
        <v>1212</v>
      </c>
      <c r="C406" s="3" t="s">
        <v>1552</v>
      </c>
      <c r="D406" s="3" t="s">
        <v>1553</v>
      </c>
      <c r="E406" s="3" t="s">
        <v>1752</v>
      </c>
      <c r="F406" s="3" t="s">
        <v>1753</v>
      </c>
      <c r="G406" s="3" t="s">
        <v>1754</v>
      </c>
      <c r="H406" s="3" t="s">
        <v>47</v>
      </c>
      <c r="I406" s="3" t="s">
        <v>1755</v>
      </c>
      <c r="J406" s="29">
        <v>45677</v>
      </c>
      <c r="K406" s="29">
        <v>45707</v>
      </c>
      <c r="L406" s="2">
        <v>1570.6</v>
      </c>
      <c r="M406" s="29">
        <v>45712</v>
      </c>
      <c r="N406" s="39">
        <v>35</v>
      </c>
      <c r="O406" s="39">
        <v>5</v>
      </c>
      <c r="P406" s="5">
        <f t="shared" si="12"/>
        <v>54971</v>
      </c>
      <c r="Q406" s="28">
        <f t="shared" si="13"/>
        <v>7853</v>
      </c>
    </row>
    <row r="407" spans="1:17" ht="14.45" customHeight="1" x14ac:dyDescent="0.25">
      <c r="A407" s="3" t="s">
        <v>1212</v>
      </c>
      <c r="B407" s="3" t="s">
        <v>1212</v>
      </c>
      <c r="C407" s="3" t="s">
        <v>1277</v>
      </c>
      <c r="D407" s="3" t="s">
        <v>1278</v>
      </c>
      <c r="E407" s="3" t="s">
        <v>1756</v>
      </c>
      <c r="F407" s="3" t="s">
        <v>1757</v>
      </c>
      <c r="G407" s="3" t="s">
        <v>1758</v>
      </c>
      <c r="H407" s="3" t="s">
        <v>47</v>
      </c>
      <c r="I407" s="3" t="s">
        <v>1282</v>
      </c>
      <c r="J407" s="29">
        <v>45638</v>
      </c>
      <c r="K407" s="29">
        <v>45668</v>
      </c>
      <c r="L407" s="2">
        <v>2189.5300000000002</v>
      </c>
      <c r="M407" s="29">
        <v>45672</v>
      </c>
      <c r="N407" s="39">
        <v>34</v>
      </c>
      <c r="O407" s="39">
        <v>4</v>
      </c>
      <c r="P407" s="5">
        <f t="shared" si="12"/>
        <v>74444.02</v>
      </c>
      <c r="Q407" s="28">
        <f t="shared" si="13"/>
        <v>8758.1200000000008</v>
      </c>
    </row>
    <row r="408" spans="1:17" ht="14.45" customHeight="1" x14ac:dyDescent="0.25">
      <c r="A408" s="3" t="s">
        <v>1212</v>
      </c>
      <c r="B408" s="3" t="s">
        <v>1212</v>
      </c>
      <c r="C408" s="3" t="s">
        <v>1283</v>
      </c>
      <c r="D408" s="3" t="s">
        <v>1284</v>
      </c>
      <c r="E408" s="3" t="s">
        <v>1759</v>
      </c>
      <c r="F408" s="3" t="s">
        <v>1760</v>
      </c>
      <c r="G408" s="3" t="s">
        <v>1262</v>
      </c>
      <c r="H408" s="3" t="s">
        <v>47</v>
      </c>
      <c r="I408" s="3" t="s">
        <v>1761</v>
      </c>
      <c r="J408" s="29">
        <v>45677</v>
      </c>
      <c r="K408" s="29">
        <v>45707</v>
      </c>
      <c r="L408" s="2">
        <v>1707.94</v>
      </c>
      <c r="M408" s="29">
        <v>45712</v>
      </c>
      <c r="N408" s="39">
        <v>35</v>
      </c>
      <c r="O408" s="39">
        <v>5</v>
      </c>
      <c r="P408" s="5">
        <f t="shared" si="12"/>
        <v>59777.9</v>
      </c>
      <c r="Q408" s="28">
        <f t="shared" si="13"/>
        <v>8539.7000000000007</v>
      </c>
    </row>
    <row r="409" spans="1:17" ht="14.45" customHeight="1" x14ac:dyDescent="0.25">
      <c r="A409" s="3" t="s">
        <v>1212</v>
      </c>
      <c r="B409" s="3" t="s">
        <v>1212</v>
      </c>
      <c r="C409" s="3" t="s">
        <v>1631</v>
      </c>
      <c r="D409" s="3" t="s">
        <v>1632</v>
      </c>
      <c r="E409" s="3" t="s">
        <v>1762</v>
      </c>
      <c r="F409" s="3" t="s">
        <v>1763</v>
      </c>
      <c r="G409" s="3" t="s">
        <v>1764</v>
      </c>
      <c r="H409" s="3" t="s">
        <v>47</v>
      </c>
      <c r="I409" s="3" t="s">
        <v>1765</v>
      </c>
      <c r="J409" s="29">
        <v>45646</v>
      </c>
      <c r="K409" s="29">
        <v>45676</v>
      </c>
      <c r="L409" s="2">
        <v>8964.14</v>
      </c>
      <c r="M409" s="29">
        <v>45674</v>
      </c>
      <c r="N409" s="39">
        <v>28</v>
      </c>
      <c r="O409" s="39">
        <v>-2</v>
      </c>
      <c r="P409" s="5">
        <f t="shared" si="12"/>
        <v>250995.91999999998</v>
      </c>
      <c r="Q409" s="28">
        <f t="shared" si="13"/>
        <v>-17928.28</v>
      </c>
    </row>
    <row r="410" spans="1:17" ht="14.45" customHeight="1" x14ac:dyDescent="0.25">
      <c r="A410" s="3" t="s">
        <v>1212</v>
      </c>
      <c r="B410" s="3" t="s">
        <v>1212</v>
      </c>
      <c r="C410" s="3" t="s">
        <v>1766</v>
      </c>
      <c r="D410" s="3" t="s">
        <v>1767</v>
      </c>
      <c r="E410" s="3" t="s">
        <v>1768</v>
      </c>
      <c r="F410" s="3" t="s">
        <v>1769</v>
      </c>
      <c r="G410" s="3" t="s">
        <v>1770</v>
      </c>
      <c r="H410" s="3" t="s">
        <v>47</v>
      </c>
      <c r="I410" s="3" t="s">
        <v>1771</v>
      </c>
      <c r="J410" s="29">
        <v>45637</v>
      </c>
      <c r="K410" s="29">
        <v>45667</v>
      </c>
      <c r="L410" s="2">
        <v>1800</v>
      </c>
      <c r="M410" s="29">
        <v>45674</v>
      </c>
      <c r="N410" s="39">
        <v>37</v>
      </c>
      <c r="O410" s="39">
        <v>7</v>
      </c>
      <c r="P410" s="5">
        <f t="shared" si="12"/>
        <v>66600</v>
      </c>
      <c r="Q410" s="28">
        <f t="shared" si="13"/>
        <v>12600</v>
      </c>
    </row>
    <row r="411" spans="1:17" ht="14.45" customHeight="1" x14ac:dyDescent="0.25">
      <c r="A411" s="3" t="s">
        <v>1212</v>
      </c>
      <c r="B411" s="3" t="s">
        <v>1212</v>
      </c>
      <c r="C411" s="3" t="s">
        <v>1308</v>
      </c>
      <c r="D411" s="3" t="s">
        <v>1309</v>
      </c>
      <c r="E411" s="3" t="s">
        <v>1772</v>
      </c>
      <c r="F411" s="3" t="s">
        <v>1773</v>
      </c>
      <c r="G411" s="3" t="s">
        <v>1774</v>
      </c>
      <c r="H411" s="3" t="s">
        <v>47</v>
      </c>
      <c r="I411" s="3" t="s">
        <v>1775</v>
      </c>
      <c r="J411" s="29">
        <v>45712</v>
      </c>
      <c r="K411" s="29">
        <v>45742</v>
      </c>
      <c r="L411" s="2">
        <v>16138.6</v>
      </c>
      <c r="M411" s="29">
        <v>45727</v>
      </c>
      <c r="N411" s="39">
        <v>15</v>
      </c>
      <c r="O411" s="39">
        <v>-15</v>
      </c>
      <c r="P411" s="5">
        <f t="shared" si="12"/>
        <v>242079</v>
      </c>
      <c r="Q411" s="28">
        <f t="shared" si="13"/>
        <v>-242079</v>
      </c>
    </row>
    <row r="412" spans="1:17" ht="14.45" customHeight="1" x14ac:dyDescent="0.25">
      <c r="A412" s="3" t="s">
        <v>1212</v>
      </c>
      <c r="B412" s="3" t="s">
        <v>1212</v>
      </c>
      <c r="C412" s="3" t="s">
        <v>1446</v>
      </c>
      <c r="D412" s="3" t="s">
        <v>1447</v>
      </c>
      <c r="E412" s="3" t="s">
        <v>1776</v>
      </c>
      <c r="F412" s="3" t="s">
        <v>1777</v>
      </c>
      <c r="G412" s="3" t="s">
        <v>1778</v>
      </c>
      <c r="H412" s="3" t="s">
        <v>47</v>
      </c>
      <c r="I412" s="3" t="s">
        <v>1779</v>
      </c>
      <c r="J412" s="29">
        <v>45724</v>
      </c>
      <c r="K412" s="29">
        <v>45754</v>
      </c>
      <c r="L412" s="2">
        <v>48147.54</v>
      </c>
      <c r="M412" s="29">
        <v>45743</v>
      </c>
      <c r="N412" s="39">
        <v>19</v>
      </c>
      <c r="O412" s="39">
        <v>-11</v>
      </c>
      <c r="P412" s="5">
        <f t="shared" si="12"/>
        <v>914803.26</v>
      </c>
      <c r="Q412" s="28">
        <f t="shared" si="13"/>
        <v>-529622.94000000006</v>
      </c>
    </row>
    <row r="413" spans="1:17" ht="14.45" customHeight="1" x14ac:dyDescent="0.25">
      <c r="A413" s="3" t="s">
        <v>1212</v>
      </c>
      <c r="B413" s="3" t="s">
        <v>1212</v>
      </c>
      <c r="C413" s="3" t="s">
        <v>1373</v>
      </c>
      <c r="D413" s="3" t="s">
        <v>1374</v>
      </c>
      <c r="E413" s="3" t="s">
        <v>1780</v>
      </c>
      <c r="F413" s="3" t="s">
        <v>1781</v>
      </c>
      <c r="G413" s="3" t="s">
        <v>1782</v>
      </c>
      <c r="H413" s="3" t="s">
        <v>47</v>
      </c>
      <c r="I413" s="3" t="s">
        <v>1783</v>
      </c>
      <c r="J413" s="29">
        <v>45727</v>
      </c>
      <c r="K413" s="29">
        <v>45757</v>
      </c>
      <c r="L413" s="43">
        <v>913.51</v>
      </c>
      <c r="M413" s="29">
        <v>45743</v>
      </c>
      <c r="N413" s="39">
        <v>16</v>
      </c>
      <c r="O413" s="39">
        <v>-14</v>
      </c>
      <c r="P413" s="5">
        <f t="shared" si="12"/>
        <v>14616.16</v>
      </c>
      <c r="Q413" s="28">
        <f t="shared" si="13"/>
        <v>-12789.14</v>
      </c>
    </row>
    <row r="414" spans="1:17" ht="14.45" customHeight="1" x14ac:dyDescent="0.25">
      <c r="A414" s="3" t="s">
        <v>1212</v>
      </c>
      <c r="B414" s="3" t="s">
        <v>1212</v>
      </c>
      <c r="C414" s="3" t="s">
        <v>1735</v>
      </c>
      <c r="D414" s="3" t="s">
        <v>1736</v>
      </c>
      <c r="E414" s="3" t="s">
        <v>1784</v>
      </c>
      <c r="F414" s="3" t="s">
        <v>1785</v>
      </c>
      <c r="G414" s="3" t="s">
        <v>1786</v>
      </c>
      <c r="H414" s="3" t="s">
        <v>47</v>
      </c>
      <c r="I414" s="3" t="s">
        <v>1787</v>
      </c>
      <c r="J414" s="29">
        <v>45715</v>
      </c>
      <c r="K414" s="29">
        <v>45745</v>
      </c>
      <c r="L414" s="2">
        <v>8224.64</v>
      </c>
      <c r="M414" s="29">
        <v>45742</v>
      </c>
      <c r="N414" s="39">
        <v>27</v>
      </c>
      <c r="O414" s="39">
        <v>-3</v>
      </c>
      <c r="P414" s="5">
        <f t="shared" si="12"/>
        <v>222065.27999999997</v>
      </c>
      <c r="Q414" s="28">
        <f t="shared" si="13"/>
        <v>-24673.919999999998</v>
      </c>
    </row>
    <row r="415" spans="1:17" ht="14.45" customHeight="1" x14ac:dyDescent="0.25">
      <c r="A415" s="3" t="s">
        <v>1212</v>
      </c>
      <c r="B415" s="3" t="s">
        <v>1212</v>
      </c>
      <c r="C415" s="3" t="s">
        <v>1265</v>
      </c>
      <c r="D415" s="3" t="s">
        <v>1266</v>
      </c>
      <c r="E415" s="3" t="s">
        <v>1788</v>
      </c>
      <c r="F415" s="3" t="s">
        <v>1789</v>
      </c>
      <c r="G415" s="3" t="s">
        <v>975</v>
      </c>
      <c r="H415" s="3" t="s">
        <v>47</v>
      </c>
      <c r="I415" s="3" t="s">
        <v>1790</v>
      </c>
      <c r="J415" s="29">
        <v>45675</v>
      </c>
      <c r="K415" s="29">
        <v>45705</v>
      </c>
      <c r="L415" s="2">
        <v>2593.87</v>
      </c>
      <c r="M415" s="29">
        <v>45706</v>
      </c>
      <c r="N415" s="39">
        <v>31</v>
      </c>
      <c r="O415" s="39">
        <v>1</v>
      </c>
      <c r="P415" s="5">
        <f t="shared" si="12"/>
        <v>80409.97</v>
      </c>
      <c r="Q415" s="28">
        <f t="shared" si="13"/>
        <v>2593.87</v>
      </c>
    </row>
    <row r="416" spans="1:17" ht="14.45" customHeight="1" x14ac:dyDescent="0.25">
      <c r="A416" s="3" t="s">
        <v>1212</v>
      </c>
      <c r="B416" s="3" t="s">
        <v>1212</v>
      </c>
      <c r="C416" s="3" t="s">
        <v>1235</v>
      </c>
      <c r="D416" s="3" t="s">
        <v>1236</v>
      </c>
      <c r="E416" s="3" t="s">
        <v>1791</v>
      </c>
      <c r="F416" s="3" t="s">
        <v>1792</v>
      </c>
      <c r="G416" s="3" t="s">
        <v>1793</v>
      </c>
      <c r="H416" s="3" t="s">
        <v>47</v>
      </c>
      <c r="I416" s="3" t="s">
        <v>1794</v>
      </c>
      <c r="J416" s="29">
        <v>45665</v>
      </c>
      <c r="K416" s="29">
        <v>45695</v>
      </c>
      <c r="L416" s="43">
        <v>247.62</v>
      </c>
      <c r="M416" s="29">
        <v>45699</v>
      </c>
      <c r="N416" s="39">
        <v>34</v>
      </c>
      <c r="O416" s="39">
        <v>4</v>
      </c>
      <c r="P416" s="5">
        <f t="shared" si="12"/>
        <v>8419.08</v>
      </c>
      <c r="Q416" s="28">
        <f t="shared" si="13"/>
        <v>990.48</v>
      </c>
    </row>
    <row r="417" spans="1:17" ht="14.45" customHeight="1" x14ac:dyDescent="0.25">
      <c r="A417" s="3" t="s">
        <v>1212</v>
      </c>
      <c r="B417" s="3" t="s">
        <v>1212</v>
      </c>
      <c r="C417" s="3" t="s">
        <v>1403</v>
      </c>
      <c r="D417" s="3" t="s">
        <v>1404</v>
      </c>
      <c r="E417" s="3" t="s">
        <v>1795</v>
      </c>
      <c r="F417" s="3" t="s">
        <v>1796</v>
      </c>
      <c r="G417" s="3" t="s">
        <v>1797</v>
      </c>
      <c r="H417" s="3" t="s">
        <v>47</v>
      </c>
      <c r="I417" s="3" t="s">
        <v>1798</v>
      </c>
      <c r="J417" s="29">
        <v>45665</v>
      </c>
      <c r="K417" s="29">
        <v>45695</v>
      </c>
      <c r="L417" s="2">
        <v>2570.1799999999998</v>
      </c>
      <c r="M417" s="29">
        <v>45686</v>
      </c>
      <c r="N417" s="39">
        <v>21</v>
      </c>
      <c r="O417" s="39">
        <v>-9</v>
      </c>
      <c r="P417" s="5">
        <f t="shared" si="12"/>
        <v>53973.78</v>
      </c>
      <c r="Q417" s="28">
        <f t="shared" si="13"/>
        <v>-23131.62</v>
      </c>
    </row>
    <row r="418" spans="1:17" ht="14.45" customHeight="1" x14ac:dyDescent="0.25">
      <c r="A418" s="3" t="s">
        <v>1212</v>
      </c>
      <c r="B418" s="3" t="s">
        <v>1212</v>
      </c>
      <c r="C418" s="3" t="s">
        <v>1351</v>
      </c>
      <c r="D418" s="3" t="s">
        <v>1352</v>
      </c>
      <c r="E418" s="3" t="s">
        <v>1799</v>
      </c>
      <c r="F418" s="3" t="s">
        <v>1800</v>
      </c>
      <c r="G418" s="3" t="s">
        <v>1754</v>
      </c>
      <c r="H418" s="3" t="s">
        <v>47</v>
      </c>
      <c r="I418" s="3" t="s">
        <v>1801</v>
      </c>
      <c r="J418" s="29">
        <v>45688</v>
      </c>
      <c r="K418" s="29">
        <v>45718</v>
      </c>
      <c r="L418" s="2">
        <v>3720.92</v>
      </c>
      <c r="M418" s="29">
        <v>45734</v>
      </c>
      <c r="N418" s="39">
        <v>11</v>
      </c>
      <c r="O418" s="39">
        <v>-19</v>
      </c>
      <c r="P418" s="5">
        <f t="shared" si="12"/>
        <v>40930.120000000003</v>
      </c>
      <c r="Q418" s="28">
        <f t="shared" si="13"/>
        <v>-70697.48</v>
      </c>
    </row>
    <row r="419" spans="1:17" ht="14.45" customHeight="1" x14ac:dyDescent="0.25">
      <c r="A419" s="3" t="s">
        <v>1212</v>
      </c>
      <c r="B419" s="3" t="s">
        <v>1212</v>
      </c>
      <c r="C419" s="3" t="s">
        <v>1459</v>
      </c>
      <c r="D419" s="3" t="s">
        <v>1460</v>
      </c>
      <c r="E419" s="3" t="s">
        <v>1802</v>
      </c>
      <c r="F419" s="3" t="s">
        <v>1803</v>
      </c>
      <c r="G419" s="3" t="s">
        <v>650</v>
      </c>
      <c r="H419" s="3" t="s">
        <v>47</v>
      </c>
      <c r="I419" s="3" t="s">
        <v>1804</v>
      </c>
      <c r="J419" s="29">
        <v>45679</v>
      </c>
      <c r="K419" s="29">
        <v>45709</v>
      </c>
      <c r="L419" s="43">
        <v>888.16</v>
      </c>
      <c r="M419" s="29">
        <v>45714</v>
      </c>
      <c r="N419" s="39">
        <v>35</v>
      </c>
      <c r="O419" s="39">
        <v>5</v>
      </c>
      <c r="P419" s="5">
        <f t="shared" si="12"/>
        <v>31085.599999999999</v>
      </c>
      <c r="Q419" s="28">
        <f t="shared" si="13"/>
        <v>4440.8</v>
      </c>
    </row>
    <row r="420" spans="1:17" ht="14.45" customHeight="1" x14ac:dyDescent="0.25">
      <c r="A420" s="3" t="s">
        <v>1264</v>
      </c>
      <c r="B420" s="3" t="s">
        <v>1212</v>
      </c>
      <c r="C420" s="3" t="s">
        <v>1265</v>
      </c>
      <c r="D420" s="3" t="s">
        <v>1266</v>
      </c>
      <c r="E420" s="3" t="s">
        <v>1805</v>
      </c>
      <c r="F420" s="3" t="s">
        <v>1806</v>
      </c>
      <c r="G420" s="3" t="s">
        <v>1807</v>
      </c>
      <c r="H420" s="3" t="s">
        <v>47</v>
      </c>
      <c r="I420" s="3" t="s">
        <v>1510</v>
      </c>
      <c r="J420" s="29">
        <v>45704</v>
      </c>
      <c r="K420" s="29">
        <v>45734</v>
      </c>
      <c r="L420" s="43">
        <v>54.8</v>
      </c>
      <c r="M420" s="29">
        <v>45740</v>
      </c>
      <c r="N420" s="39">
        <v>36</v>
      </c>
      <c r="O420" s="39">
        <v>6</v>
      </c>
      <c r="P420" s="5">
        <f t="shared" si="12"/>
        <v>1972.8</v>
      </c>
      <c r="Q420" s="28">
        <f t="shared" si="13"/>
        <v>328.79999999999995</v>
      </c>
    </row>
    <row r="421" spans="1:17" ht="14.45" customHeight="1" x14ac:dyDescent="0.25">
      <c r="A421" s="3" t="s">
        <v>1212</v>
      </c>
      <c r="B421" s="3" t="s">
        <v>1212</v>
      </c>
      <c r="C421" s="3" t="s">
        <v>1808</v>
      </c>
      <c r="D421" s="3" t="s">
        <v>1809</v>
      </c>
      <c r="E421" s="3" t="s">
        <v>1810</v>
      </c>
      <c r="F421" s="3" t="s">
        <v>1811</v>
      </c>
      <c r="G421" s="3" t="s">
        <v>1812</v>
      </c>
      <c r="H421" s="3" t="s">
        <v>47</v>
      </c>
      <c r="I421" s="3" t="s">
        <v>1813</v>
      </c>
      <c r="J421" s="29">
        <v>45632</v>
      </c>
      <c r="K421" s="29">
        <v>45662</v>
      </c>
      <c r="L421" s="43">
        <v>298.20999999999998</v>
      </c>
      <c r="M421" s="29">
        <v>45747</v>
      </c>
      <c r="N421" s="39">
        <v>115</v>
      </c>
      <c r="O421" s="39">
        <v>85</v>
      </c>
      <c r="P421" s="5">
        <f t="shared" si="12"/>
        <v>34294.149999999994</v>
      </c>
      <c r="Q421" s="28">
        <f t="shared" si="13"/>
        <v>25347.85</v>
      </c>
    </row>
    <row r="422" spans="1:17" ht="14.45" customHeight="1" x14ac:dyDescent="0.25">
      <c r="A422" s="3" t="s">
        <v>1212</v>
      </c>
      <c r="B422" s="3" t="s">
        <v>1212</v>
      </c>
      <c r="C422" s="3" t="s">
        <v>1235</v>
      </c>
      <c r="D422" s="3" t="s">
        <v>1236</v>
      </c>
      <c r="E422" s="3" t="s">
        <v>1814</v>
      </c>
      <c r="F422" s="3" t="s">
        <v>1815</v>
      </c>
      <c r="G422" s="3" t="s">
        <v>1217</v>
      </c>
      <c r="H422" s="3" t="s">
        <v>47</v>
      </c>
      <c r="I422" s="3" t="s">
        <v>1816</v>
      </c>
      <c r="J422" s="29">
        <v>45674</v>
      </c>
      <c r="K422" s="29">
        <v>45704</v>
      </c>
      <c r="L422" s="2">
        <v>1655.31</v>
      </c>
      <c r="M422" s="29">
        <v>45699</v>
      </c>
      <c r="N422" s="39">
        <v>25</v>
      </c>
      <c r="O422" s="39">
        <v>-5</v>
      </c>
      <c r="P422" s="5">
        <f t="shared" si="12"/>
        <v>41382.75</v>
      </c>
      <c r="Q422" s="28">
        <f t="shared" si="13"/>
        <v>-8276.5499999999993</v>
      </c>
    </row>
    <row r="423" spans="1:17" ht="14.45" customHeight="1" x14ac:dyDescent="0.25">
      <c r="A423" s="3" t="s">
        <v>1212</v>
      </c>
      <c r="B423" s="3" t="s">
        <v>1212</v>
      </c>
      <c r="C423" s="3" t="s">
        <v>1308</v>
      </c>
      <c r="D423" s="3" t="s">
        <v>1309</v>
      </c>
      <c r="E423" s="3" t="s">
        <v>1817</v>
      </c>
      <c r="F423" s="3" t="s">
        <v>1818</v>
      </c>
      <c r="G423" s="3" t="s">
        <v>1819</v>
      </c>
      <c r="H423" s="3" t="s">
        <v>47</v>
      </c>
      <c r="I423" s="3" t="s">
        <v>1820</v>
      </c>
      <c r="J423" s="29">
        <v>45680</v>
      </c>
      <c r="K423" s="29">
        <v>45710</v>
      </c>
      <c r="L423" s="2">
        <v>16489.11</v>
      </c>
      <c r="M423" s="29">
        <v>45700</v>
      </c>
      <c r="N423" s="39">
        <v>20</v>
      </c>
      <c r="O423" s="39">
        <v>-10</v>
      </c>
      <c r="P423" s="5">
        <f t="shared" si="12"/>
        <v>329782.2</v>
      </c>
      <c r="Q423" s="28">
        <f t="shared" si="13"/>
        <v>-164891.1</v>
      </c>
    </row>
    <row r="424" spans="1:17" ht="14.45" customHeight="1" x14ac:dyDescent="0.25">
      <c r="A424" s="3" t="s">
        <v>1212</v>
      </c>
      <c r="B424" s="3" t="s">
        <v>1212</v>
      </c>
      <c r="C424" s="3" t="s">
        <v>1308</v>
      </c>
      <c r="D424" s="3" t="s">
        <v>1309</v>
      </c>
      <c r="E424" s="3" t="s">
        <v>1821</v>
      </c>
      <c r="F424" s="3" t="s">
        <v>1822</v>
      </c>
      <c r="G424" s="3" t="s">
        <v>1823</v>
      </c>
      <c r="H424" s="3" t="s">
        <v>47</v>
      </c>
      <c r="I424" s="3" t="s">
        <v>1824</v>
      </c>
      <c r="J424" s="29">
        <v>45680</v>
      </c>
      <c r="K424" s="29">
        <v>45710</v>
      </c>
      <c r="L424" s="2">
        <v>28119.360000000001</v>
      </c>
      <c r="M424" s="29">
        <v>45700</v>
      </c>
      <c r="N424" s="39">
        <v>20</v>
      </c>
      <c r="O424" s="39">
        <v>-10</v>
      </c>
      <c r="P424" s="5">
        <f t="shared" si="12"/>
        <v>562387.19999999995</v>
      </c>
      <c r="Q424" s="28">
        <f t="shared" si="13"/>
        <v>-281193.59999999998</v>
      </c>
    </row>
    <row r="425" spans="1:17" ht="14.45" customHeight="1" x14ac:dyDescent="0.25">
      <c r="A425" s="3" t="s">
        <v>1212</v>
      </c>
      <c r="B425" s="3" t="s">
        <v>1212</v>
      </c>
      <c r="C425" s="3" t="s">
        <v>1293</v>
      </c>
      <c r="D425" s="3" t="s">
        <v>1294</v>
      </c>
      <c r="E425" s="3" t="s">
        <v>1825</v>
      </c>
      <c r="F425" s="3" t="s">
        <v>1826</v>
      </c>
      <c r="G425" s="3" t="s">
        <v>1827</v>
      </c>
      <c r="H425" s="3" t="s">
        <v>47</v>
      </c>
      <c r="I425" s="3" t="s">
        <v>1828</v>
      </c>
      <c r="J425" s="29">
        <v>45713</v>
      </c>
      <c r="K425" s="29">
        <v>45743</v>
      </c>
      <c r="L425" s="43">
        <v>140.5</v>
      </c>
      <c r="M425" s="29">
        <v>45747</v>
      </c>
      <c r="N425" s="39">
        <v>34</v>
      </c>
      <c r="O425" s="39">
        <v>4</v>
      </c>
      <c r="P425" s="5">
        <f t="shared" si="12"/>
        <v>4777</v>
      </c>
      <c r="Q425" s="28">
        <f t="shared" si="13"/>
        <v>562</v>
      </c>
    </row>
    <row r="426" spans="1:17" ht="14.45" customHeight="1" x14ac:dyDescent="0.25">
      <c r="A426" s="3" t="s">
        <v>1212</v>
      </c>
      <c r="B426" s="3" t="s">
        <v>1212</v>
      </c>
      <c r="C426" s="3" t="s">
        <v>1265</v>
      </c>
      <c r="D426" s="3" t="s">
        <v>1266</v>
      </c>
      <c r="E426" s="3" t="s">
        <v>1829</v>
      </c>
      <c r="F426" s="3" t="s">
        <v>1830</v>
      </c>
      <c r="G426" s="3" t="s">
        <v>1083</v>
      </c>
      <c r="H426" s="3" t="s">
        <v>47</v>
      </c>
      <c r="I426" s="3" t="s">
        <v>1831</v>
      </c>
      <c r="J426" s="29">
        <v>45678</v>
      </c>
      <c r="K426" s="29">
        <v>45708</v>
      </c>
      <c r="L426" s="43">
        <v>0.01</v>
      </c>
      <c r="M426" s="29">
        <v>45694</v>
      </c>
      <c r="N426" s="39">
        <v>16</v>
      </c>
      <c r="O426" s="39">
        <v>-14</v>
      </c>
      <c r="P426" s="5">
        <f t="shared" si="12"/>
        <v>0.16</v>
      </c>
      <c r="Q426" s="28">
        <f t="shared" si="13"/>
        <v>-0.14000000000000001</v>
      </c>
    </row>
    <row r="427" spans="1:17" ht="14.45" customHeight="1" x14ac:dyDescent="0.25">
      <c r="A427" s="3" t="s">
        <v>1212</v>
      </c>
      <c r="B427" s="3" t="s">
        <v>1212</v>
      </c>
      <c r="C427" s="3" t="s">
        <v>1265</v>
      </c>
      <c r="D427" s="3" t="s">
        <v>1266</v>
      </c>
      <c r="E427" s="3" t="s">
        <v>1832</v>
      </c>
      <c r="F427" s="3" t="s">
        <v>1833</v>
      </c>
      <c r="G427" s="3" t="s">
        <v>1834</v>
      </c>
      <c r="H427" s="3" t="s">
        <v>47</v>
      </c>
      <c r="I427" s="3" t="s">
        <v>1835</v>
      </c>
      <c r="J427" s="29">
        <v>45675</v>
      </c>
      <c r="K427" s="29">
        <v>45705</v>
      </c>
      <c r="L427" s="2">
        <v>9214.4500000000007</v>
      </c>
      <c r="M427" s="29">
        <v>45694</v>
      </c>
      <c r="N427" s="39">
        <v>19</v>
      </c>
      <c r="O427" s="39">
        <v>-11</v>
      </c>
      <c r="P427" s="5">
        <f t="shared" si="12"/>
        <v>175074.55000000002</v>
      </c>
      <c r="Q427" s="28">
        <f t="shared" si="13"/>
        <v>-101358.95000000001</v>
      </c>
    </row>
    <row r="428" spans="1:17" ht="14.45" customHeight="1" x14ac:dyDescent="0.25">
      <c r="A428" s="3" t="s">
        <v>1212</v>
      </c>
      <c r="B428" s="3" t="s">
        <v>1212</v>
      </c>
      <c r="C428" s="3" t="s">
        <v>1265</v>
      </c>
      <c r="D428" s="3" t="s">
        <v>1266</v>
      </c>
      <c r="E428" s="3" t="s">
        <v>1836</v>
      </c>
      <c r="F428" s="3" t="s">
        <v>1837</v>
      </c>
      <c r="G428" s="3" t="s">
        <v>1113</v>
      </c>
      <c r="H428" s="3" t="s">
        <v>47</v>
      </c>
      <c r="I428" s="3" t="s">
        <v>1831</v>
      </c>
      <c r="J428" s="29">
        <v>45678</v>
      </c>
      <c r="K428" s="29">
        <v>45708</v>
      </c>
      <c r="L428" s="43">
        <v>0.01</v>
      </c>
      <c r="M428" s="29">
        <v>45694</v>
      </c>
      <c r="N428" s="39">
        <v>16</v>
      </c>
      <c r="O428" s="39">
        <v>-14</v>
      </c>
      <c r="P428" s="5">
        <f t="shared" si="12"/>
        <v>0.16</v>
      </c>
      <c r="Q428" s="28">
        <f t="shared" si="13"/>
        <v>-0.14000000000000001</v>
      </c>
    </row>
    <row r="429" spans="1:17" ht="14.45" customHeight="1" x14ac:dyDescent="0.25">
      <c r="A429" s="3" t="s">
        <v>1212</v>
      </c>
      <c r="B429" s="3" t="s">
        <v>1212</v>
      </c>
      <c r="C429" s="3" t="s">
        <v>1838</v>
      </c>
      <c r="D429" s="3" t="s">
        <v>1839</v>
      </c>
      <c r="E429" s="3" t="s">
        <v>1840</v>
      </c>
      <c r="F429" s="3" t="s">
        <v>1841</v>
      </c>
      <c r="G429" s="3" t="s">
        <v>1842</v>
      </c>
      <c r="H429" s="3" t="s">
        <v>47</v>
      </c>
      <c r="I429" s="3" t="s">
        <v>1843</v>
      </c>
      <c r="J429" s="29">
        <v>45667</v>
      </c>
      <c r="K429" s="29">
        <v>45697</v>
      </c>
      <c r="L429" s="2">
        <v>1987.51</v>
      </c>
      <c r="M429" s="29">
        <v>45684</v>
      </c>
      <c r="N429" s="39">
        <v>17</v>
      </c>
      <c r="O429" s="39">
        <v>-13</v>
      </c>
      <c r="P429" s="5">
        <f t="shared" si="12"/>
        <v>33787.67</v>
      </c>
      <c r="Q429" s="28">
        <f t="shared" si="13"/>
        <v>-25837.63</v>
      </c>
    </row>
    <row r="430" spans="1:17" ht="14.45" customHeight="1" x14ac:dyDescent="0.25">
      <c r="A430" s="3" t="s">
        <v>1212</v>
      </c>
      <c r="B430" s="3" t="s">
        <v>1212</v>
      </c>
      <c r="C430" s="3" t="s">
        <v>1265</v>
      </c>
      <c r="D430" s="3" t="s">
        <v>1266</v>
      </c>
      <c r="E430" s="3" t="s">
        <v>1844</v>
      </c>
      <c r="F430" s="3" t="s">
        <v>1845</v>
      </c>
      <c r="G430" s="3" t="s">
        <v>1846</v>
      </c>
      <c r="H430" s="3" t="s">
        <v>47</v>
      </c>
      <c r="I430" s="3" t="s">
        <v>1434</v>
      </c>
      <c r="J430" s="29">
        <v>45666</v>
      </c>
      <c r="K430" s="29">
        <v>45696</v>
      </c>
      <c r="L430" s="2">
        <v>1602.39</v>
      </c>
      <c r="M430" s="29">
        <v>45686</v>
      </c>
      <c r="N430" s="39">
        <v>20</v>
      </c>
      <c r="O430" s="39">
        <v>-10</v>
      </c>
      <c r="P430" s="5">
        <f t="shared" si="12"/>
        <v>32047.800000000003</v>
      </c>
      <c r="Q430" s="28">
        <f t="shared" si="13"/>
        <v>-16023.900000000001</v>
      </c>
    </row>
    <row r="431" spans="1:17" ht="14.45" customHeight="1" x14ac:dyDescent="0.25">
      <c r="A431" s="3" t="s">
        <v>1212</v>
      </c>
      <c r="B431" s="3" t="s">
        <v>1212</v>
      </c>
      <c r="C431" s="3" t="s">
        <v>1337</v>
      </c>
      <c r="D431" s="3" t="s">
        <v>1338</v>
      </c>
      <c r="E431" s="3" t="s">
        <v>1847</v>
      </c>
      <c r="F431" s="3" t="s">
        <v>1848</v>
      </c>
      <c r="G431" s="3" t="s">
        <v>1003</v>
      </c>
      <c r="H431" s="3" t="s">
        <v>47</v>
      </c>
      <c r="I431" s="3" t="s">
        <v>1342</v>
      </c>
      <c r="J431" s="29">
        <v>45699</v>
      </c>
      <c r="K431" s="29">
        <v>45729</v>
      </c>
      <c r="L431" s="2">
        <v>2823.22</v>
      </c>
      <c r="M431" s="29">
        <v>45734</v>
      </c>
      <c r="N431" s="39">
        <v>35</v>
      </c>
      <c r="O431" s="39">
        <v>5</v>
      </c>
      <c r="P431" s="5">
        <f t="shared" si="12"/>
        <v>98812.7</v>
      </c>
      <c r="Q431" s="28">
        <f t="shared" si="13"/>
        <v>14116.099999999999</v>
      </c>
    </row>
    <row r="432" spans="1:17" ht="14.45" customHeight="1" x14ac:dyDescent="0.25">
      <c r="A432" s="3" t="s">
        <v>1212</v>
      </c>
      <c r="B432" s="3" t="s">
        <v>1212</v>
      </c>
      <c r="C432" s="3" t="s">
        <v>1849</v>
      </c>
      <c r="D432" s="3" t="s">
        <v>1850</v>
      </c>
      <c r="E432" s="3" t="s">
        <v>1851</v>
      </c>
      <c r="F432" s="3" t="s">
        <v>1852</v>
      </c>
      <c r="G432" s="3" t="s">
        <v>1371</v>
      </c>
      <c r="H432" s="3" t="s">
        <v>47</v>
      </c>
      <c r="I432" s="3" t="s">
        <v>1853</v>
      </c>
      <c r="J432" s="29">
        <v>45682</v>
      </c>
      <c r="K432" s="29">
        <v>45712</v>
      </c>
      <c r="L432" s="2">
        <v>7758.88</v>
      </c>
      <c r="M432" s="29">
        <v>45712</v>
      </c>
      <c r="N432" s="39">
        <v>30</v>
      </c>
      <c r="O432" s="39">
        <v>0</v>
      </c>
      <c r="P432" s="5">
        <f t="shared" si="12"/>
        <v>232766.4</v>
      </c>
      <c r="Q432" s="28">
        <f t="shared" si="13"/>
        <v>0</v>
      </c>
    </row>
    <row r="433" spans="1:17" ht="14.45" customHeight="1" x14ac:dyDescent="0.25">
      <c r="A433" s="3" t="s">
        <v>1212</v>
      </c>
      <c r="B433" s="3" t="s">
        <v>1212</v>
      </c>
      <c r="C433" s="3" t="s">
        <v>1854</v>
      </c>
      <c r="D433" s="3" t="s">
        <v>1855</v>
      </c>
      <c r="E433" s="3" t="s">
        <v>1856</v>
      </c>
      <c r="F433" s="3" t="s">
        <v>1857</v>
      </c>
      <c r="G433" s="3" t="s">
        <v>1858</v>
      </c>
      <c r="H433" s="3" t="s">
        <v>47</v>
      </c>
      <c r="I433" s="3" t="s">
        <v>1859</v>
      </c>
      <c r="J433" s="29">
        <v>45699</v>
      </c>
      <c r="K433" s="29">
        <v>45729</v>
      </c>
      <c r="L433" s="2">
        <v>5006.1899999999996</v>
      </c>
      <c r="M433" s="29">
        <v>45727</v>
      </c>
      <c r="N433" s="39">
        <v>28</v>
      </c>
      <c r="O433" s="39">
        <v>-2</v>
      </c>
      <c r="P433" s="5">
        <f t="shared" si="12"/>
        <v>140173.31999999998</v>
      </c>
      <c r="Q433" s="28">
        <f t="shared" si="13"/>
        <v>-10012.379999999999</v>
      </c>
    </row>
    <row r="434" spans="1:17" ht="14.45" customHeight="1" x14ac:dyDescent="0.25">
      <c r="A434" s="3" t="s">
        <v>1212</v>
      </c>
      <c r="B434" s="3" t="s">
        <v>1212</v>
      </c>
      <c r="C434" s="3" t="s">
        <v>1235</v>
      </c>
      <c r="D434" s="3" t="s">
        <v>1236</v>
      </c>
      <c r="E434" s="3" t="s">
        <v>1860</v>
      </c>
      <c r="F434" s="3" t="s">
        <v>1861</v>
      </c>
      <c r="G434" s="3" t="s">
        <v>1862</v>
      </c>
      <c r="H434" s="3" t="s">
        <v>47</v>
      </c>
      <c r="I434" s="3" t="s">
        <v>1863</v>
      </c>
      <c r="J434" s="29">
        <v>45721</v>
      </c>
      <c r="K434" s="29">
        <v>45751</v>
      </c>
      <c r="L434" s="2">
        <v>2255.2399999999998</v>
      </c>
      <c r="M434" s="29">
        <v>45740</v>
      </c>
      <c r="N434" s="39">
        <v>19</v>
      </c>
      <c r="O434" s="39">
        <v>-11</v>
      </c>
      <c r="P434" s="5">
        <f t="shared" si="12"/>
        <v>42849.56</v>
      </c>
      <c r="Q434" s="28">
        <f t="shared" si="13"/>
        <v>-24807.64</v>
      </c>
    </row>
    <row r="435" spans="1:17" ht="14.45" customHeight="1" x14ac:dyDescent="0.25">
      <c r="A435" s="3" t="s">
        <v>1212</v>
      </c>
      <c r="B435" s="3" t="s">
        <v>1212</v>
      </c>
      <c r="C435" s="3" t="s">
        <v>1283</v>
      </c>
      <c r="D435" s="3" t="s">
        <v>1284</v>
      </c>
      <c r="E435" s="3" t="s">
        <v>1864</v>
      </c>
      <c r="F435" s="3" t="s">
        <v>1865</v>
      </c>
      <c r="G435" s="3" t="s">
        <v>1035</v>
      </c>
      <c r="H435" s="3" t="s">
        <v>47</v>
      </c>
      <c r="I435" s="3" t="s">
        <v>1866</v>
      </c>
      <c r="J435" s="29">
        <v>45694</v>
      </c>
      <c r="K435" s="29">
        <v>45724</v>
      </c>
      <c r="L435" s="2">
        <v>6356.8</v>
      </c>
      <c r="M435" s="29">
        <v>45723</v>
      </c>
      <c r="N435" s="39">
        <v>29</v>
      </c>
      <c r="O435" s="39">
        <v>-1</v>
      </c>
      <c r="P435" s="5">
        <f t="shared" si="12"/>
        <v>184347.2</v>
      </c>
      <c r="Q435" s="28">
        <f t="shared" si="13"/>
        <v>-6356.8</v>
      </c>
    </row>
    <row r="436" spans="1:17" ht="14.45" customHeight="1" x14ac:dyDescent="0.25">
      <c r="A436" s="3" t="s">
        <v>1212</v>
      </c>
      <c r="B436" s="3" t="s">
        <v>1212</v>
      </c>
      <c r="C436" s="3" t="s">
        <v>1293</v>
      </c>
      <c r="D436" s="3" t="s">
        <v>1294</v>
      </c>
      <c r="E436" s="3" t="s">
        <v>1867</v>
      </c>
      <c r="F436" s="3" t="s">
        <v>1868</v>
      </c>
      <c r="G436" s="3" t="s">
        <v>1869</v>
      </c>
      <c r="H436" s="3" t="s">
        <v>47</v>
      </c>
      <c r="I436" s="3" t="s">
        <v>1298</v>
      </c>
      <c r="J436" s="29">
        <v>45713</v>
      </c>
      <c r="K436" s="29">
        <v>45743</v>
      </c>
      <c r="L436" s="43">
        <v>85.45</v>
      </c>
      <c r="M436" s="29">
        <v>45747</v>
      </c>
      <c r="N436" s="39">
        <v>34</v>
      </c>
      <c r="O436" s="39">
        <v>4</v>
      </c>
      <c r="P436" s="5">
        <f t="shared" si="12"/>
        <v>2905.3</v>
      </c>
      <c r="Q436" s="28">
        <f t="shared" si="13"/>
        <v>341.8</v>
      </c>
    </row>
    <row r="437" spans="1:17" ht="14.45" customHeight="1" x14ac:dyDescent="0.25">
      <c r="A437" s="3" t="s">
        <v>1212</v>
      </c>
      <c r="B437" s="3" t="s">
        <v>1212</v>
      </c>
      <c r="C437" s="3" t="s">
        <v>1283</v>
      </c>
      <c r="D437" s="3" t="s">
        <v>1284</v>
      </c>
      <c r="E437" s="3" t="s">
        <v>1870</v>
      </c>
      <c r="F437" s="3" t="s">
        <v>1871</v>
      </c>
      <c r="G437" s="3" t="s">
        <v>1159</v>
      </c>
      <c r="H437" s="3" t="s">
        <v>47</v>
      </c>
      <c r="I437" s="3" t="s">
        <v>1872</v>
      </c>
      <c r="J437" s="29">
        <v>45698</v>
      </c>
      <c r="K437" s="29">
        <v>45728</v>
      </c>
      <c r="L437" s="43">
        <v>639.33000000000004</v>
      </c>
      <c r="M437" s="29">
        <v>45729</v>
      </c>
      <c r="N437" s="39">
        <v>31</v>
      </c>
      <c r="O437" s="39">
        <v>1</v>
      </c>
      <c r="P437" s="5">
        <f t="shared" si="12"/>
        <v>19819.23</v>
      </c>
      <c r="Q437" s="28">
        <f t="shared" si="13"/>
        <v>639.33000000000004</v>
      </c>
    </row>
    <row r="438" spans="1:17" ht="14.45" customHeight="1" x14ac:dyDescent="0.25">
      <c r="A438" s="3" t="s">
        <v>1212</v>
      </c>
      <c r="B438" s="3" t="s">
        <v>1212</v>
      </c>
      <c r="C438" s="3" t="s">
        <v>1283</v>
      </c>
      <c r="D438" s="3" t="s">
        <v>1284</v>
      </c>
      <c r="E438" s="3" t="s">
        <v>1873</v>
      </c>
      <c r="F438" s="3" t="s">
        <v>1874</v>
      </c>
      <c r="G438" s="3" t="s">
        <v>967</v>
      </c>
      <c r="H438" s="3" t="s">
        <v>47</v>
      </c>
      <c r="I438" s="3" t="s">
        <v>1875</v>
      </c>
      <c r="J438" s="29">
        <v>45698</v>
      </c>
      <c r="K438" s="29">
        <v>45728</v>
      </c>
      <c r="L438" s="2">
        <v>2045.87</v>
      </c>
      <c r="M438" s="29">
        <v>45723</v>
      </c>
      <c r="N438" s="39">
        <v>25</v>
      </c>
      <c r="O438" s="39">
        <v>-5</v>
      </c>
      <c r="P438" s="5">
        <f t="shared" si="12"/>
        <v>51146.75</v>
      </c>
      <c r="Q438" s="28">
        <f t="shared" si="13"/>
        <v>-10229.349999999999</v>
      </c>
    </row>
    <row r="439" spans="1:17" ht="14.45" customHeight="1" x14ac:dyDescent="0.25">
      <c r="A439" s="3" t="s">
        <v>1212</v>
      </c>
      <c r="B439" s="3" t="s">
        <v>1212</v>
      </c>
      <c r="C439" s="3" t="s">
        <v>1391</v>
      </c>
      <c r="D439" s="3" t="s">
        <v>1392</v>
      </c>
      <c r="E439" s="3" t="s">
        <v>1876</v>
      </c>
      <c r="F439" s="3" t="s">
        <v>1877</v>
      </c>
      <c r="G439" s="3" t="s">
        <v>1878</v>
      </c>
      <c r="H439" s="3" t="s">
        <v>47</v>
      </c>
      <c r="I439" s="3" t="s">
        <v>1879</v>
      </c>
      <c r="J439" s="29">
        <v>45657</v>
      </c>
      <c r="K439" s="29">
        <v>45687</v>
      </c>
      <c r="L439" s="2">
        <v>1406.48</v>
      </c>
      <c r="M439" s="29">
        <v>45684</v>
      </c>
      <c r="N439" s="39">
        <v>27</v>
      </c>
      <c r="O439" s="39">
        <v>-3</v>
      </c>
      <c r="P439" s="5">
        <f t="shared" si="12"/>
        <v>37974.959999999999</v>
      </c>
      <c r="Q439" s="28">
        <f t="shared" si="13"/>
        <v>-4219.4400000000005</v>
      </c>
    </row>
    <row r="440" spans="1:17" ht="14.45" customHeight="1" x14ac:dyDescent="0.25">
      <c r="A440" s="3" t="s">
        <v>1212</v>
      </c>
      <c r="B440" s="3" t="s">
        <v>1212</v>
      </c>
      <c r="C440" s="3" t="s">
        <v>1265</v>
      </c>
      <c r="D440" s="3" t="s">
        <v>1266</v>
      </c>
      <c r="E440" s="3" t="s">
        <v>1880</v>
      </c>
      <c r="F440" s="3" t="s">
        <v>1881</v>
      </c>
      <c r="G440" s="3" t="s">
        <v>1882</v>
      </c>
      <c r="H440" s="3" t="s">
        <v>47</v>
      </c>
      <c r="I440" s="3" t="s">
        <v>1560</v>
      </c>
      <c r="J440" s="29">
        <v>45716</v>
      </c>
      <c r="K440" s="29">
        <v>45746</v>
      </c>
      <c r="L440" s="2">
        <v>3049.71</v>
      </c>
      <c r="M440" s="29">
        <v>45736</v>
      </c>
      <c r="N440" s="39">
        <v>20</v>
      </c>
      <c r="O440" s="39">
        <v>-10</v>
      </c>
      <c r="P440" s="5">
        <f t="shared" si="12"/>
        <v>60994.2</v>
      </c>
      <c r="Q440" s="28">
        <f t="shared" si="13"/>
        <v>-30497.1</v>
      </c>
    </row>
    <row r="441" spans="1:17" ht="14.45" customHeight="1" x14ac:dyDescent="0.25">
      <c r="A441" s="3" t="s">
        <v>1212</v>
      </c>
      <c r="B441" s="3" t="s">
        <v>1212</v>
      </c>
      <c r="C441" s="3" t="s">
        <v>1288</v>
      </c>
      <c r="D441" s="3" t="s">
        <v>1289</v>
      </c>
      <c r="E441" s="3" t="s">
        <v>1883</v>
      </c>
      <c r="F441" s="3" t="s">
        <v>1884</v>
      </c>
      <c r="G441" s="3" t="s">
        <v>1885</v>
      </c>
      <c r="H441" s="3" t="s">
        <v>47</v>
      </c>
      <c r="I441" s="3" t="s">
        <v>1886</v>
      </c>
      <c r="J441" s="29">
        <v>45665</v>
      </c>
      <c r="K441" s="29">
        <v>45695</v>
      </c>
      <c r="L441" s="43">
        <v>627.5</v>
      </c>
      <c r="M441" s="29">
        <v>45684</v>
      </c>
      <c r="N441" s="39">
        <v>19</v>
      </c>
      <c r="O441" s="39">
        <v>-11</v>
      </c>
      <c r="P441" s="5">
        <f t="shared" si="12"/>
        <v>11922.5</v>
      </c>
      <c r="Q441" s="28">
        <f t="shared" si="13"/>
        <v>-6902.5</v>
      </c>
    </row>
    <row r="442" spans="1:17" ht="14.45" customHeight="1" x14ac:dyDescent="0.25">
      <c r="A442" s="3" t="s">
        <v>1212</v>
      </c>
      <c r="B442" s="3" t="s">
        <v>1212</v>
      </c>
      <c r="C442" s="3" t="s">
        <v>1854</v>
      </c>
      <c r="D442" s="3" t="s">
        <v>1855</v>
      </c>
      <c r="E442" s="3" t="s">
        <v>1887</v>
      </c>
      <c r="F442" s="3" t="s">
        <v>1888</v>
      </c>
      <c r="G442" s="3" t="s">
        <v>1889</v>
      </c>
      <c r="H442" s="3" t="s">
        <v>47</v>
      </c>
      <c r="I442" s="3" t="s">
        <v>1890</v>
      </c>
      <c r="J442" s="29">
        <v>45668</v>
      </c>
      <c r="K442" s="29">
        <v>45698</v>
      </c>
      <c r="L442" s="2">
        <v>4619</v>
      </c>
      <c r="M442" s="29">
        <v>45694</v>
      </c>
      <c r="N442" s="39">
        <v>26</v>
      </c>
      <c r="O442" s="39">
        <v>-4</v>
      </c>
      <c r="P442" s="5">
        <f t="shared" si="12"/>
        <v>120094</v>
      </c>
      <c r="Q442" s="28">
        <f t="shared" si="13"/>
        <v>-18476</v>
      </c>
    </row>
    <row r="443" spans="1:17" ht="14.45" customHeight="1" x14ac:dyDescent="0.25">
      <c r="A443" s="3" t="s">
        <v>1212</v>
      </c>
      <c r="B443" s="3" t="s">
        <v>1212</v>
      </c>
      <c r="C443" s="3" t="s">
        <v>1891</v>
      </c>
      <c r="D443" s="3" t="s">
        <v>1580</v>
      </c>
      <c r="E443" s="3" t="s">
        <v>1892</v>
      </c>
      <c r="F443" s="3" t="s">
        <v>1893</v>
      </c>
      <c r="G443" s="3" t="s">
        <v>1894</v>
      </c>
      <c r="H443" s="3" t="s">
        <v>47</v>
      </c>
      <c r="I443" s="3" t="s">
        <v>1895</v>
      </c>
      <c r="J443" s="29">
        <v>45708</v>
      </c>
      <c r="K443" s="29">
        <v>45738</v>
      </c>
      <c r="L443" s="43">
        <v>43.64</v>
      </c>
      <c r="M443" s="29">
        <v>45728</v>
      </c>
      <c r="N443" s="39">
        <v>20</v>
      </c>
      <c r="O443" s="39">
        <v>-10</v>
      </c>
      <c r="P443" s="5">
        <f t="shared" si="12"/>
        <v>872.8</v>
      </c>
      <c r="Q443" s="28">
        <f t="shared" si="13"/>
        <v>-436.4</v>
      </c>
    </row>
    <row r="444" spans="1:17" ht="14.45" customHeight="1" x14ac:dyDescent="0.25">
      <c r="A444" s="3" t="s">
        <v>1212</v>
      </c>
      <c r="B444" s="3" t="s">
        <v>1212</v>
      </c>
      <c r="C444" s="3" t="s">
        <v>1373</v>
      </c>
      <c r="D444" s="3" t="s">
        <v>1374</v>
      </c>
      <c r="E444" s="3" t="s">
        <v>1896</v>
      </c>
      <c r="F444" s="3" t="s">
        <v>1897</v>
      </c>
      <c r="G444" s="3" t="s">
        <v>1898</v>
      </c>
      <c r="H444" s="3" t="s">
        <v>47</v>
      </c>
      <c r="I444" s="3" t="s">
        <v>1899</v>
      </c>
      <c r="J444" s="29">
        <v>45678</v>
      </c>
      <c r="K444" s="29">
        <v>45708</v>
      </c>
      <c r="L444" s="2">
        <v>3218.5</v>
      </c>
      <c r="M444" s="29">
        <v>45747</v>
      </c>
      <c r="N444" s="39">
        <v>69</v>
      </c>
      <c r="O444" s="39">
        <v>39</v>
      </c>
      <c r="P444" s="5">
        <f t="shared" si="12"/>
        <v>222076.5</v>
      </c>
      <c r="Q444" s="28">
        <f t="shared" si="13"/>
        <v>125521.5</v>
      </c>
    </row>
    <row r="445" spans="1:17" ht="14.45" customHeight="1" x14ac:dyDescent="0.25">
      <c r="A445" s="3" t="s">
        <v>1212</v>
      </c>
      <c r="B445" s="3" t="s">
        <v>1212</v>
      </c>
      <c r="C445" s="3" t="s">
        <v>1735</v>
      </c>
      <c r="D445" s="3" t="s">
        <v>1736</v>
      </c>
      <c r="E445" s="3" t="s">
        <v>1900</v>
      </c>
      <c r="F445" s="3" t="s">
        <v>1901</v>
      </c>
      <c r="G445" s="3" t="s">
        <v>1902</v>
      </c>
      <c r="H445" s="3" t="s">
        <v>47</v>
      </c>
      <c r="I445" s="3" t="s">
        <v>1903</v>
      </c>
      <c r="J445" s="29">
        <v>45715</v>
      </c>
      <c r="K445" s="29">
        <v>45745</v>
      </c>
      <c r="L445" s="43">
        <v>386.24</v>
      </c>
      <c r="M445" s="29">
        <v>45742</v>
      </c>
      <c r="N445" s="39">
        <v>27</v>
      </c>
      <c r="O445" s="39">
        <v>-3</v>
      </c>
      <c r="P445" s="5">
        <f t="shared" si="12"/>
        <v>10428.48</v>
      </c>
      <c r="Q445" s="28">
        <f t="shared" si="13"/>
        <v>-1158.72</v>
      </c>
    </row>
    <row r="446" spans="1:17" ht="14.45" customHeight="1" x14ac:dyDescent="0.25">
      <c r="A446" s="3" t="s">
        <v>1212</v>
      </c>
      <c r="B446" s="3" t="s">
        <v>1212</v>
      </c>
      <c r="C446" s="3" t="s">
        <v>1367</v>
      </c>
      <c r="D446" s="3" t="s">
        <v>1368</v>
      </c>
      <c r="E446" s="3" t="s">
        <v>1904</v>
      </c>
      <c r="F446" s="3" t="s">
        <v>1905</v>
      </c>
      <c r="G446" s="3" t="s">
        <v>1906</v>
      </c>
      <c r="H446" s="3" t="s">
        <v>47</v>
      </c>
      <c r="I446" s="3" t="s">
        <v>1907</v>
      </c>
      <c r="J446" s="29">
        <v>45687</v>
      </c>
      <c r="K446" s="29">
        <v>45717</v>
      </c>
      <c r="L446" s="2">
        <v>1550.7</v>
      </c>
      <c r="M446" s="29">
        <v>45712</v>
      </c>
      <c r="N446" s="39">
        <v>25</v>
      </c>
      <c r="O446" s="39">
        <v>-5</v>
      </c>
      <c r="P446" s="5">
        <f t="shared" si="12"/>
        <v>38767.5</v>
      </c>
      <c r="Q446" s="28">
        <f t="shared" si="13"/>
        <v>-7753.5</v>
      </c>
    </row>
    <row r="447" spans="1:17" ht="14.45" customHeight="1" x14ac:dyDescent="0.25">
      <c r="A447" s="3" t="s">
        <v>1212</v>
      </c>
      <c r="B447" s="3" t="s">
        <v>1212</v>
      </c>
      <c r="C447" s="3" t="s">
        <v>1219</v>
      </c>
      <c r="D447" s="3" t="s">
        <v>1220</v>
      </c>
      <c r="E447" s="3" t="s">
        <v>1908</v>
      </c>
      <c r="F447" s="3" t="s">
        <v>1909</v>
      </c>
      <c r="G447" s="3" t="s">
        <v>1910</v>
      </c>
      <c r="H447" s="3" t="s">
        <v>47</v>
      </c>
      <c r="I447" s="3" t="s">
        <v>1251</v>
      </c>
      <c r="J447" s="29">
        <v>45679</v>
      </c>
      <c r="K447" s="29">
        <v>45709</v>
      </c>
      <c r="L447" s="2">
        <v>2760.36</v>
      </c>
      <c r="M447" s="29">
        <v>45700</v>
      </c>
      <c r="N447" s="39">
        <v>21</v>
      </c>
      <c r="O447" s="39">
        <v>-9</v>
      </c>
      <c r="P447" s="5">
        <f t="shared" si="12"/>
        <v>57967.560000000005</v>
      </c>
      <c r="Q447" s="28">
        <f t="shared" si="13"/>
        <v>-24843.24</v>
      </c>
    </row>
    <row r="448" spans="1:17" ht="14.45" customHeight="1" x14ac:dyDescent="0.25">
      <c r="A448" s="3" t="s">
        <v>1212</v>
      </c>
      <c r="B448" s="3" t="s">
        <v>1212</v>
      </c>
      <c r="C448" s="3" t="s">
        <v>1288</v>
      </c>
      <c r="D448" s="3" t="s">
        <v>1289</v>
      </c>
      <c r="E448" s="3" t="s">
        <v>1911</v>
      </c>
      <c r="F448" s="3" t="s">
        <v>1912</v>
      </c>
      <c r="G448" s="3" t="s">
        <v>1913</v>
      </c>
      <c r="H448" s="3" t="s">
        <v>47</v>
      </c>
      <c r="I448" s="3" t="s">
        <v>1914</v>
      </c>
      <c r="J448" s="29">
        <v>45665</v>
      </c>
      <c r="K448" s="29">
        <v>45695</v>
      </c>
      <c r="L448" s="2">
        <v>4879.3900000000003</v>
      </c>
      <c r="M448" s="29">
        <v>45684</v>
      </c>
      <c r="N448" s="39">
        <v>19</v>
      </c>
      <c r="O448" s="39">
        <v>-11</v>
      </c>
      <c r="P448" s="5">
        <f t="shared" si="12"/>
        <v>92708.41</v>
      </c>
      <c r="Q448" s="28">
        <f t="shared" si="13"/>
        <v>-53673.29</v>
      </c>
    </row>
    <row r="449" spans="1:17" ht="14.45" customHeight="1" x14ac:dyDescent="0.25">
      <c r="A449" s="3" t="s">
        <v>1212</v>
      </c>
      <c r="B449" s="3" t="s">
        <v>1212</v>
      </c>
      <c r="C449" s="3" t="s">
        <v>1421</v>
      </c>
      <c r="D449" s="3" t="s">
        <v>1422</v>
      </c>
      <c r="E449" s="3" t="s">
        <v>1915</v>
      </c>
      <c r="F449" s="3" t="s">
        <v>1916</v>
      </c>
      <c r="G449" s="3" t="s">
        <v>1917</v>
      </c>
      <c r="H449" s="3" t="s">
        <v>47</v>
      </c>
      <c r="I449" s="3" t="s">
        <v>1918</v>
      </c>
      <c r="J449" s="29">
        <v>45665</v>
      </c>
      <c r="K449" s="29">
        <v>45695</v>
      </c>
      <c r="L449" s="43">
        <v>911.47</v>
      </c>
      <c r="M449" s="29">
        <v>45706</v>
      </c>
      <c r="N449" s="39">
        <v>41</v>
      </c>
      <c r="O449" s="39">
        <v>11</v>
      </c>
      <c r="P449" s="5">
        <f t="shared" si="12"/>
        <v>37370.270000000004</v>
      </c>
      <c r="Q449" s="28">
        <f t="shared" si="13"/>
        <v>10026.17</v>
      </c>
    </row>
    <row r="450" spans="1:17" ht="14.45" customHeight="1" x14ac:dyDescent="0.25">
      <c r="A450" s="3" t="s">
        <v>1212</v>
      </c>
      <c r="B450" s="3" t="s">
        <v>1212</v>
      </c>
      <c r="C450" s="3" t="s">
        <v>1252</v>
      </c>
      <c r="D450" s="3" t="s">
        <v>1253</v>
      </c>
      <c r="E450" s="3" t="s">
        <v>1919</v>
      </c>
      <c r="F450" s="3" t="s">
        <v>1920</v>
      </c>
      <c r="G450" s="3" t="s">
        <v>1921</v>
      </c>
      <c r="H450" s="3" t="s">
        <v>47</v>
      </c>
      <c r="I450" s="3" t="s">
        <v>1922</v>
      </c>
      <c r="J450" s="29">
        <v>45680</v>
      </c>
      <c r="K450" s="29">
        <v>45710</v>
      </c>
      <c r="L450" s="2">
        <v>2277.2600000000002</v>
      </c>
      <c r="M450" s="29">
        <v>45714</v>
      </c>
      <c r="N450" s="39">
        <v>34</v>
      </c>
      <c r="O450" s="39">
        <v>4</v>
      </c>
      <c r="P450" s="5">
        <f t="shared" si="12"/>
        <v>77426.840000000011</v>
      </c>
      <c r="Q450" s="28">
        <f t="shared" si="13"/>
        <v>9109.0400000000009</v>
      </c>
    </row>
    <row r="451" spans="1:17" ht="14.45" customHeight="1" x14ac:dyDescent="0.25">
      <c r="A451" s="3" t="s">
        <v>1212</v>
      </c>
      <c r="B451" s="3" t="s">
        <v>1212</v>
      </c>
      <c r="C451" s="3" t="s">
        <v>1293</v>
      </c>
      <c r="D451" s="3" t="s">
        <v>1294</v>
      </c>
      <c r="E451" s="3" t="s">
        <v>1923</v>
      </c>
      <c r="F451" s="3" t="s">
        <v>1924</v>
      </c>
      <c r="G451" s="3" t="s">
        <v>1925</v>
      </c>
      <c r="H451" s="3" t="s">
        <v>47</v>
      </c>
      <c r="I451" s="3" t="s">
        <v>1828</v>
      </c>
      <c r="J451" s="29">
        <v>45713</v>
      </c>
      <c r="K451" s="29">
        <v>45743</v>
      </c>
      <c r="L451" s="43">
        <v>140.5</v>
      </c>
      <c r="M451" s="29">
        <v>45747</v>
      </c>
      <c r="N451" s="39">
        <v>34</v>
      </c>
      <c r="O451" s="39">
        <v>4</v>
      </c>
      <c r="P451" s="5">
        <f t="shared" si="12"/>
        <v>4777</v>
      </c>
      <c r="Q451" s="28">
        <f t="shared" si="13"/>
        <v>562</v>
      </c>
    </row>
    <row r="452" spans="1:17" ht="14.45" customHeight="1" x14ac:dyDescent="0.25">
      <c r="A452" s="3" t="s">
        <v>1212</v>
      </c>
      <c r="B452" s="3" t="s">
        <v>1212</v>
      </c>
      <c r="C452" s="3" t="s">
        <v>1265</v>
      </c>
      <c r="D452" s="3" t="s">
        <v>1266</v>
      </c>
      <c r="E452" s="3" t="s">
        <v>1926</v>
      </c>
      <c r="F452" s="3" t="s">
        <v>1927</v>
      </c>
      <c r="G452" s="3" t="s">
        <v>1928</v>
      </c>
      <c r="H452" s="3" t="s">
        <v>47</v>
      </c>
      <c r="I452" s="3" t="s">
        <v>1929</v>
      </c>
      <c r="J452" s="29">
        <v>45688</v>
      </c>
      <c r="K452" s="29">
        <v>45718</v>
      </c>
      <c r="L452" s="2">
        <v>13132.19</v>
      </c>
      <c r="M452" s="29">
        <v>45712</v>
      </c>
      <c r="N452" s="39">
        <v>24</v>
      </c>
      <c r="O452" s="39">
        <v>-6</v>
      </c>
      <c r="P452" s="5">
        <f t="shared" si="12"/>
        <v>315172.56</v>
      </c>
      <c r="Q452" s="28">
        <f t="shared" si="13"/>
        <v>-78793.14</v>
      </c>
    </row>
    <row r="453" spans="1:17" ht="14.45" customHeight="1" x14ac:dyDescent="0.25">
      <c r="A453" s="3" t="s">
        <v>1212</v>
      </c>
      <c r="B453" s="3" t="s">
        <v>1212</v>
      </c>
      <c r="C453" s="3" t="s">
        <v>1293</v>
      </c>
      <c r="D453" s="3" t="s">
        <v>1294</v>
      </c>
      <c r="E453" s="3" t="s">
        <v>1930</v>
      </c>
      <c r="F453" s="3" t="s">
        <v>1931</v>
      </c>
      <c r="G453" s="3" t="s">
        <v>1932</v>
      </c>
      <c r="H453" s="3" t="s">
        <v>47</v>
      </c>
      <c r="I453" s="3" t="s">
        <v>1598</v>
      </c>
      <c r="J453" s="29">
        <v>45713</v>
      </c>
      <c r="K453" s="29">
        <v>45743</v>
      </c>
      <c r="L453" s="43">
        <v>112.6</v>
      </c>
      <c r="M453" s="29">
        <v>45747</v>
      </c>
      <c r="N453" s="39">
        <v>34</v>
      </c>
      <c r="O453" s="39">
        <v>4</v>
      </c>
      <c r="P453" s="5">
        <f t="shared" si="12"/>
        <v>3828.3999999999996</v>
      </c>
      <c r="Q453" s="28">
        <f t="shared" si="13"/>
        <v>450.4</v>
      </c>
    </row>
    <row r="454" spans="1:17" ht="14.45" customHeight="1" x14ac:dyDescent="0.25">
      <c r="A454" s="3" t="s">
        <v>1212</v>
      </c>
      <c r="B454" s="3" t="s">
        <v>1212</v>
      </c>
      <c r="C454" s="3" t="s">
        <v>1351</v>
      </c>
      <c r="D454" s="3" t="s">
        <v>1352</v>
      </c>
      <c r="E454" s="3" t="s">
        <v>1933</v>
      </c>
      <c r="F454" s="3" t="s">
        <v>1934</v>
      </c>
      <c r="G454" s="3" t="s">
        <v>1935</v>
      </c>
      <c r="H454" s="3" t="s">
        <v>47</v>
      </c>
      <c r="I454" s="3" t="s">
        <v>1936</v>
      </c>
      <c r="J454" s="29">
        <v>45715</v>
      </c>
      <c r="K454" s="29">
        <v>45745</v>
      </c>
      <c r="L454" s="2">
        <v>4219.6000000000004</v>
      </c>
      <c r="M454" s="29">
        <v>45735</v>
      </c>
      <c r="N454" s="39">
        <v>20</v>
      </c>
      <c r="O454" s="39">
        <v>-10</v>
      </c>
      <c r="P454" s="5">
        <f t="shared" si="12"/>
        <v>84392</v>
      </c>
      <c r="Q454" s="28">
        <f t="shared" si="13"/>
        <v>-42196</v>
      </c>
    </row>
    <row r="455" spans="1:17" ht="14.45" customHeight="1" x14ac:dyDescent="0.25">
      <c r="A455" s="3" t="s">
        <v>1212</v>
      </c>
      <c r="B455" s="3" t="s">
        <v>1212</v>
      </c>
      <c r="C455" s="3" t="s">
        <v>1337</v>
      </c>
      <c r="D455" s="3" t="s">
        <v>1338</v>
      </c>
      <c r="E455" s="3" t="s">
        <v>1937</v>
      </c>
      <c r="F455" s="3" t="s">
        <v>1938</v>
      </c>
      <c r="G455" s="3" t="s">
        <v>1035</v>
      </c>
      <c r="H455" s="3" t="s">
        <v>47</v>
      </c>
      <c r="I455" s="3" t="s">
        <v>1939</v>
      </c>
      <c r="J455" s="29">
        <v>45718</v>
      </c>
      <c r="K455" s="29">
        <v>45748</v>
      </c>
      <c r="L455" s="2">
        <v>2750.07</v>
      </c>
      <c r="M455" s="29">
        <v>45743</v>
      </c>
      <c r="N455" s="39">
        <v>25</v>
      </c>
      <c r="O455" s="39">
        <v>-5</v>
      </c>
      <c r="P455" s="5">
        <f t="shared" ref="P455:P518" si="14">L455*N455</f>
        <v>68751.75</v>
      </c>
      <c r="Q455" s="28">
        <f t="shared" ref="Q455:Q518" si="15">L455*O455</f>
        <v>-13750.35</v>
      </c>
    </row>
    <row r="456" spans="1:17" ht="14.45" customHeight="1" x14ac:dyDescent="0.25">
      <c r="A456" s="3" t="s">
        <v>1212</v>
      </c>
      <c r="B456" s="3" t="s">
        <v>1212</v>
      </c>
      <c r="C456" s="3" t="s">
        <v>1459</v>
      </c>
      <c r="D456" s="3" t="s">
        <v>1460</v>
      </c>
      <c r="E456" s="3" t="s">
        <v>1940</v>
      </c>
      <c r="F456" s="3" t="s">
        <v>1941</v>
      </c>
      <c r="G456" s="3" t="s">
        <v>59</v>
      </c>
      <c r="H456" s="3" t="s">
        <v>47</v>
      </c>
      <c r="I456" s="3" t="s">
        <v>1463</v>
      </c>
      <c r="J456" s="29">
        <v>45679</v>
      </c>
      <c r="K456" s="29">
        <v>45709</v>
      </c>
      <c r="L456" s="43">
        <v>761.28</v>
      </c>
      <c r="M456" s="29">
        <v>45714</v>
      </c>
      <c r="N456" s="39">
        <v>35</v>
      </c>
      <c r="O456" s="39">
        <v>5</v>
      </c>
      <c r="P456" s="5">
        <f t="shared" si="14"/>
        <v>26644.799999999999</v>
      </c>
      <c r="Q456" s="28">
        <f t="shared" si="15"/>
        <v>3806.3999999999996</v>
      </c>
    </row>
    <row r="457" spans="1:17" ht="14.45" customHeight="1" x14ac:dyDescent="0.25">
      <c r="A457" s="3" t="s">
        <v>1212</v>
      </c>
      <c r="B457" s="3" t="s">
        <v>1212</v>
      </c>
      <c r="C457" s="3" t="s">
        <v>1942</v>
      </c>
      <c r="D457" s="3" t="s">
        <v>1943</v>
      </c>
      <c r="E457" s="3" t="s">
        <v>1944</v>
      </c>
      <c r="F457" s="3" t="s">
        <v>1945</v>
      </c>
      <c r="G457" s="3" t="s">
        <v>1946</v>
      </c>
      <c r="H457" s="3" t="s">
        <v>47</v>
      </c>
      <c r="I457" s="3" t="s">
        <v>1947</v>
      </c>
      <c r="J457" s="29">
        <v>45660</v>
      </c>
      <c r="K457" s="29">
        <v>45703</v>
      </c>
      <c r="L457" s="43">
        <v>873.79</v>
      </c>
      <c r="M457" s="29">
        <v>45687</v>
      </c>
      <c r="N457" s="39">
        <v>27</v>
      </c>
      <c r="O457" s="39">
        <v>-16</v>
      </c>
      <c r="P457" s="5">
        <f t="shared" si="14"/>
        <v>23592.329999999998</v>
      </c>
      <c r="Q457" s="28">
        <f t="shared" si="15"/>
        <v>-13980.64</v>
      </c>
    </row>
    <row r="458" spans="1:17" ht="14.45" customHeight="1" x14ac:dyDescent="0.25">
      <c r="A458" s="3" t="s">
        <v>1212</v>
      </c>
      <c r="B458" s="3" t="s">
        <v>1212</v>
      </c>
      <c r="C458" s="3" t="s">
        <v>1293</v>
      </c>
      <c r="D458" s="3" t="s">
        <v>1294</v>
      </c>
      <c r="E458" s="3" t="s">
        <v>1948</v>
      </c>
      <c r="F458" s="3" t="s">
        <v>1949</v>
      </c>
      <c r="G458" s="3" t="s">
        <v>1950</v>
      </c>
      <c r="H458" s="3" t="s">
        <v>47</v>
      </c>
      <c r="I458" s="3" t="s">
        <v>1298</v>
      </c>
      <c r="J458" s="29">
        <v>45713</v>
      </c>
      <c r="K458" s="29">
        <v>45743</v>
      </c>
      <c r="L458" s="43">
        <v>85.45</v>
      </c>
      <c r="M458" s="29">
        <v>45747</v>
      </c>
      <c r="N458" s="39">
        <v>34</v>
      </c>
      <c r="O458" s="39">
        <v>4</v>
      </c>
      <c r="P458" s="5">
        <f t="shared" si="14"/>
        <v>2905.3</v>
      </c>
      <c r="Q458" s="28">
        <f t="shared" si="15"/>
        <v>341.8</v>
      </c>
    </row>
    <row r="459" spans="1:17" ht="14.45" customHeight="1" x14ac:dyDescent="0.25">
      <c r="A459" s="3" t="s">
        <v>1212</v>
      </c>
      <c r="B459" s="3" t="s">
        <v>1212</v>
      </c>
      <c r="C459" s="3" t="s">
        <v>1265</v>
      </c>
      <c r="D459" s="3" t="s">
        <v>1266</v>
      </c>
      <c r="E459" s="3" t="s">
        <v>1951</v>
      </c>
      <c r="F459" s="3" t="s">
        <v>1952</v>
      </c>
      <c r="G459" s="3" t="s">
        <v>1953</v>
      </c>
      <c r="H459" s="3" t="s">
        <v>47</v>
      </c>
      <c r="I459" s="3" t="s">
        <v>1954</v>
      </c>
      <c r="J459" s="29">
        <v>45700</v>
      </c>
      <c r="K459" s="29">
        <v>45730</v>
      </c>
      <c r="L459" s="2">
        <v>1302.8599999999999</v>
      </c>
      <c r="M459" s="29">
        <v>45716</v>
      </c>
      <c r="N459" s="39">
        <v>16</v>
      </c>
      <c r="O459" s="39">
        <v>-14</v>
      </c>
      <c r="P459" s="5">
        <f t="shared" si="14"/>
        <v>20845.759999999998</v>
      </c>
      <c r="Q459" s="28">
        <f t="shared" si="15"/>
        <v>-18240.039999999997</v>
      </c>
    </row>
    <row r="460" spans="1:17" ht="14.45" customHeight="1" x14ac:dyDescent="0.25">
      <c r="A460" s="3" t="s">
        <v>1212</v>
      </c>
      <c r="B460" s="3" t="s">
        <v>1212</v>
      </c>
      <c r="C460" s="3" t="s">
        <v>1241</v>
      </c>
      <c r="D460" s="3" t="s">
        <v>1242</v>
      </c>
      <c r="E460" s="3" t="s">
        <v>1955</v>
      </c>
      <c r="F460" s="3" t="s">
        <v>1956</v>
      </c>
      <c r="G460" s="3" t="s">
        <v>1957</v>
      </c>
      <c r="H460" s="3" t="s">
        <v>47</v>
      </c>
      <c r="I460" s="3" t="s">
        <v>1958</v>
      </c>
      <c r="J460" s="29">
        <v>45709</v>
      </c>
      <c r="K460" s="29">
        <v>45739</v>
      </c>
      <c r="L460" s="2">
        <v>35729.599999999999</v>
      </c>
      <c r="M460" s="29">
        <v>45734</v>
      </c>
      <c r="N460" s="39">
        <v>25</v>
      </c>
      <c r="O460" s="39">
        <v>-5</v>
      </c>
      <c r="P460" s="5">
        <f t="shared" si="14"/>
        <v>893240</v>
      </c>
      <c r="Q460" s="28">
        <f t="shared" si="15"/>
        <v>-178648</v>
      </c>
    </row>
    <row r="461" spans="1:17" ht="14.45" customHeight="1" x14ac:dyDescent="0.25">
      <c r="A461" s="3" t="s">
        <v>1212</v>
      </c>
      <c r="B461" s="3" t="s">
        <v>1212</v>
      </c>
      <c r="C461" s="3" t="s">
        <v>1959</v>
      </c>
      <c r="D461" s="3" t="s">
        <v>1960</v>
      </c>
      <c r="E461" s="3" t="s">
        <v>1961</v>
      </c>
      <c r="F461" s="3" t="s">
        <v>1962</v>
      </c>
      <c r="G461" s="3" t="s">
        <v>1963</v>
      </c>
      <c r="H461" s="3" t="s">
        <v>47</v>
      </c>
      <c r="I461" s="3" t="s">
        <v>1964</v>
      </c>
      <c r="J461" s="29">
        <v>45638</v>
      </c>
      <c r="K461" s="29">
        <v>45668</v>
      </c>
      <c r="L461" s="43">
        <v>290.25</v>
      </c>
      <c r="M461" s="29">
        <v>45677</v>
      </c>
      <c r="N461" s="39">
        <v>39</v>
      </c>
      <c r="O461" s="39">
        <v>9</v>
      </c>
      <c r="P461" s="5">
        <f t="shared" si="14"/>
        <v>11319.75</v>
      </c>
      <c r="Q461" s="28">
        <f t="shared" si="15"/>
        <v>2612.25</v>
      </c>
    </row>
    <row r="462" spans="1:17" ht="14.45" customHeight="1" x14ac:dyDescent="0.25">
      <c r="A462" s="3" t="s">
        <v>1212</v>
      </c>
      <c r="B462" s="3" t="s">
        <v>1212</v>
      </c>
      <c r="C462" s="3" t="s">
        <v>1258</v>
      </c>
      <c r="D462" s="3" t="s">
        <v>1259</v>
      </c>
      <c r="E462" s="3" t="s">
        <v>1965</v>
      </c>
      <c r="F462" s="3" t="s">
        <v>1966</v>
      </c>
      <c r="G462" s="3" t="s">
        <v>1967</v>
      </c>
      <c r="H462" s="3" t="s">
        <v>47</v>
      </c>
      <c r="I462" s="3" t="s">
        <v>1968</v>
      </c>
      <c r="J462" s="29">
        <v>45654</v>
      </c>
      <c r="K462" s="29">
        <v>45684</v>
      </c>
      <c r="L462" s="2">
        <v>81428.58</v>
      </c>
      <c r="M462" s="29">
        <v>45672</v>
      </c>
      <c r="N462" s="39">
        <v>18</v>
      </c>
      <c r="O462" s="39">
        <v>-12</v>
      </c>
      <c r="P462" s="5">
        <f t="shared" si="14"/>
        <v>1465714.44</v>
      </c>
      <c r="Q462" s="28">
        <f t="shared" si="15"/>
        <v>-977142.96</v>
      </c>
    </row>
    <row r="463" spans="1:17" ht="14.45" customHeight="1" x14ac:dyDescent="0.25">
      <c r="A463" s="3" t="s">
        <v>1212</v>
      </c>
      <c r="B463" s="3" t="s">
        <v>1212</v>
      </c>
      <c r="C463" s="3" t="s">
        <v>1331</v>
      </c>
      <c r="D463" s="3" t="s">
        <v>1332</v>
      </c>
      <c r="E463" s="3" t="s">
        <v>1969</v>
      </c>
      <c r="F463" s="3" t="s">
        <v>1970</v>
      </c>
      <c r="G463" s="3" t="s">
        <v>1217</v>
      </c>
      <c r="H463" s="3" t="s">
        <v>47</v>
      </c>
      <c r="I463" s="3" t="s">
        <v>1971</v>
      </c>
      <c r="J463" s="29">
        <v>45670</v>
      </c>
      <c r="K463" s="29">
        <v>45700</v>
      </c>
      <c r="L463" s="2">
        <v>4956.32</v>
      </c>
      <c r="M463" s="29">
        <v>45699</v>
      </c>
      <c r="N463" s="39">
        <v>29</v>
      </c>
      <c r="O463" s="39">
        <v>-1</v>
      </c>
      <c r="P463" s="5">
        <f t="shared" si="14"/>
        <v>143733.28</v>
      </c>
      <c r="Q463" s="28">
        <f t="shared" si="15"/>
        <v>-4956.32</v>
      </c>
    </row>
    <row r="464" spans="1:17" ht="14.45" customHeight="1" x14ac:dyDescent="0.25">
      <c r="A464" s="3" t="s">
        <v>1212</v>
      </c>
      <c r="B464" s="3" t="s">
        <v>1212</v>
      </c>
      <c r="C464" s="3" t="s">
        <v>1293</v>
      </c>
      <c r="D464" s="3" t="s">
        <v>1294</v>
      </c>
      <c r="E464" s="3" t="s">
        <v>1972</v>
      </c>
      <c r="F464" s="3" t="s">
        <v>1973</v>
      </c>
      <c r="G464" s="3" t="s">
        <v>1974</v>
      </c>
      <c r="H464" s="3" t="s">
        <v>47</v>
      </c>
      <c r="I464" s="3" t="s">
        <v>1517</v>
      </c>
      <c r="J464" s="29">
        <v>45713</v>
      </c>
      <c r="K464" s="29">
        <v>45743</v>
      </c>
      <c r="L464" s="43">
        <v>113.2</v>
      </c>
      <c r="M464" s="29">
        <v>45747</v>
      </c>
      <c r="N464" s="39">
        <v>34</v>
      </c>
      <c r="O464" s="39">
        <v>4</v>
      </c>
      <c r="P464" s="5">
        <f t="shared" si="14"/>
        <v>3848.8</v>
      </c>
      <c r="Q464" s="28">
        <f t="shared" si="15"/>
        <v>452.8</v>
      </c>
    </row>
    <row r="465" spans="1:17" ht="14.45" customHeight="1" x14ac:dyDescent="0.25">
      <c r="A465" s="3" t="s">
        <v>1212</v>
      </c>
      <c r="B465" s="3" t="s">
        <v>1212</v>
      </c>
      <c r="C465" s="3" t="s">
        <v>1849</v>
      </c>
      <c r="D465" s="3" t="s">
        <v>1850</v>
      </c>
      <c r="E465" s="3" t="s">
        <v>1975</v>
      </c>
      <c r="F465" s="3" t="s">
        <v>1976</v>
      </c>
      <c r="G465" s="3" t="s">
        <v>1754</v>
      </c>
      <c r="H465" s="3" t="s">
        <v>47</v>
      </c>
      <c r="I465" s="3" t="s">
        <v>1977</v>
      </c>
      <c r="J465" s="29">
        <v>45682</v>
      </c>
      <c r="K465" s="29">
        <v>45712</v>
      </c>
      <c r="L465" s="43">
        <v>397.6</v>
      </c>
      <c r="M465" s="29">
        <v>45712</v>
      </c>
      <c r="N465" s="39">
        <v>30</v>
      </c>
      <c r="O465" s="39">
        <v>0</v>
      </c>
      <c r="P465" s="5">
        <f t="shared" si="14"/>
        <v>11928</v>
      </c>
      <c r="Q465" s="28">
        <f t="shared" si="15"/>
        <v>0</v>
      </c>
    </row>
    <row r="466" spans="1:17" ht="14.45" customHeight="1" x14ac:dyDescent="0.25">
      <c r="A466" s="3" t="s">
        <v>1212</v>
      </c>
      <c r="B466" s="3" t="s">
        <v>1212</v>
      </c>
      <c r="C466" s="3" t="s">
        <v>1978</v>
      </c>
      <c r="D466" s="3" t="s">
        <v>1979</v>
      </c>
      <c r="E466" s="3" t="s">
        <v>1980</v>
      </c>
      <c r="F466" s="3" t="s">
        <v>1981</v>
      </c>
      <c r="G466" s="3" t="s">
        <v>1982</v>
      </c>
      <c r="H466" s="3" t="s">
        <v>47</v>
      </c>
      <c r="I466" s="3" t="s">
        <v>981</v>
      </c>
      <c r="J466" s="29">
        <v>45729</v>
      </c>
      <c r="K466" s="29">
        <v>45759</v>
      </c>
      <c r="L466" s="43">
        <v>162.68</v>
      </c>
      <c r="M466" s="29">
        <v>45742</v>
      </c>
      <c r="N466" s="39">
        <v>13</v>
      </c>
      <c r="O466" s="39">
        <v>-17</v>
      </c>
      <c r="P466" s="5">
        <f t="shared" si="14"/>
        <v>2114.84</v>
      </c>
      <c r="Q466" s="28">
        <f t="shared" si="15"/>
        <v>-2765.56</v>
      </c>
    </row>
    <row r="467" spans="1:17" ht="14.45" customHeight="1" x14ac:dyDescent="0.25">
      <c r="A467" s="3" t="s">
        <v>1212</v>
      </c>
      <c r="B467" s="3" t="s">
        <v>1212</v>
      </c>
      <c r="C467" s="3" t="s">
        <v>1459</v>
      </c>
      <c r="D467" s="3" t="s">
        <v>1460</v>
      </c>
      <c r="E467" s="3" t="s">
        <v>1983</v>
      </c>
      <c r="F467" s="3" t="s">
        <v>1984</v>
      </c>
      <c r="G467" s="3" t="s">
        <v>1217</v>
      </c>
      <c r="H467" s="3" t="s">
        <v>47</v>
      </c>
      <c r="I467" s="3" t="s">
        <v>1985</v>
      </c>
      <c r="J467" s="29">
        <v>45679</v>
      </c>
      <c r="K467" s="29">
        <v>45709</v>
      </c>
      <c r="L467" s="2">
        <v>1395.68</v>
      </c>
      <c r="M467" s="29">
        <v>45714</v>
      </c>
      <c r="N467" s="39">
        <v>35</v>
      </c>
      <c r="O467" s="39">
        <v>5</v>
      </c>
      <c r="P467" s="5">
        <f t="shared" si="14"/>
        <v>48848.800000000003</v>
      </c>
      <c r="Q467" s="28">
        <f t="shared" si="15"/>
        <v>6978.4000000000005</v>
      </c>
    </row>
    <row r="468" spans="1:17" ht="14.45" customHeight="1" x14ac:dyDescent="0.25">
      <c r="A468" s="3" t="s">
        <v>1212</v>
      </c>
      <c r="B468" s="3" t="s">
        <v>1212</v>
      </c>
      <c r="C468" s="3" t="s">
        <v>1569</v>
      </c>
      <c r="D468" s="3" t="s">
        <v>1570</v>
      </c>
      <c r="E468" s="3" t="s">
        <v>1986</v>
      </c>
      <c r="F468" s="3" t="s">
        <v>1987</v>
      </c>
      <c r="G468" s="3" t="s">
        <v>1988</v>
      </c>
      <c r="H468" s="3" t="s">
        <v>47</v>
      </c>
      <c r="I468" s="3" t="s">
        <v>1989</v>
      </c>
      <c r="J468" s="29">
        <v>45700</v>
      </c>
      <c r="K468" s="29">
        <v>45730</v>
      </c>
      <c r="L468" s="43">
        <v>73.28</v>
      </c>
      <c r="M468" s="29">
        <v>45743</v>
      </c>
      <c r="N468" s="39">
        <v>43</v>
      </c>
      <c r="O468" s="39">
        <v>13</v>
      </c>
      <c r="P468" s="5">
        <f t="shared" si="14"/>
        <v>3151.04</v>
      </c>
      <c r="Q468" s="28">
        <f t="shared" si="15"/>
        <v>952.64</v>
      </c>
    </row>
    <row r="469" spans="1:17" ht="14.45" customHeight="1" x14ac:dyDescent="0.25">
      <c r="A469" s="3" t="s">
        <v>1212</v>
      </c>
      <c r="B469" s="3" t="s">
        <v>1212</v>
      </c>
      <c r="C469" s="3" t="s">
        <v>1421</v>
      </c>
      <c r="D469" s="3" t="s">
        <v>1422</v>
      </c>
      <c r="E469" s="3" t="s">
        <v>1990</v>
      </c>
      <c r="F469" s="3" t="s">
        <v>1991</v>
      </c>
      <c r="G469" s="3" t="s">
        <v>1992</v>
      </c>
      <c r="H469" s="3" t="s">
        <v>47</v>
      </c>
      <c r="I469" s="3" t="s">
        <v>1993</v>
      </c>
      <c r="J469" s="29">
        <v>45665</v>
      </c>
      <c r="K469" s="29">
        <v>45695</v>
      </c>
      <c r="L469" s="43">
        <v>980.66</v>
      </c>
      <c r="M469" s="29">
        <v>45706</v>
      </c>
      <c r="N469" s="39">
        <v>41</v>
      </c>
      <c r="O469" s="39">
        <v>11</v>
      </c>
      <c r="P469" s="5">
        <f t="shared" si="14"/>
        <v>40207.06</v>
      </c>
      <c r="Q469" s="28">
        <f t="shared" si="15"/>
        <v>10787.26</v>
      </c>
    </row>
    <row r="470" spans="1:17" ht="14.45" customHeight="1" x14ac:dyDescent="0.25">
      <c r="A470" s="3" t="s">
        <v>1212</v>
      </c>
      <c r="B470" s="3" t="s">
        <v>1212</v>
      </c>
      <c r="C470" s="3" t="s">
        <v>1265</v>
      </c>
      <c r="D470" s="3" t="s">
        <v>1266</v>
      </c>
      <c r="E470" s="3" t="s">
        <v>1994</v>
      </c>
      <c r="F470" s="3" t="s">
        <v>1995</v>
      </c>
      <c r="G470" s="3" t="s">
        <v>1996</v>
      </c>
      <c r="H470" s="3" t="s">
        <v>47</v>
      </c>
      <c r="I470" s="3" t="s">
        <v>1997</v>
      </c>
      <c r="J470" s="29">
        <v>45675</v>
      </c>
      <c r="K470" s="29">
        <v>45705</v>
      </c>
      <c r="L470" s="2">
        <v>14993.65</v>
      </c>
      <c r="M470" s="29">
        <v>45694</v>
      </c>
      <c r="N470" s="39">
        <v>19</v>
      </c>
      <c r="O470" s="39">
        <v>-11</v>
      </c>
      <c r="P470" s="5">
        <f t="shared" si="14"/>
        <v>284879.34999999998</v>
      </c>
      <c r="Q470" s="28">
        <f t="shared" si="15"/>
        <v>-164930.15</v>
      </c>
    </row>
    <row r="471" spans="1:17" ht="14.45" customHeight="1" x14ac:dyDescent="0.25">
      <c r="A471" s="3" t="s">
        <v>1212</v>
      </c>
      <c r="B471" s="3" t="s">
        <v>1212</v>
      </c>
      <c r="C471" s="3" t="s">
        <v>1219</v>
      </c>
      <c r="D471" s="3" t="s">
        <v>1220</v>
      </c>
      <c r="E471" s="3" t="s">
        <v>1998</v>
      </c>
      <c r="F471" s="3" t="s">
        <v>1999</v>
      </c>
      <c r="G471" s="3" t="s">
        <v>909</v>
      </c>
      <c r="H471" s="3" t="s">
        <v>47</v>
      </c>
      <c r="I471" s="3" t="s">
        <v>2000</v>
      </c>
      <c r="J471" s="29">
        <v>45719</v>
      </c>
      <c r="K471" s="29">
        <v>45749</v>
      </c>
      <c r="L471" s="2">
        <v>2682.24</v>
      </c>
      <c r="M471" s="29">
        <v>45740</v>
      </c>
      <c r="N471" s="39">
        <v>21</v>
      </c>
      <c r="O471" s="39">
        <v>-9</v>
      </c>
      <c r="P471" s="5">
        <f t="shared" si="14"/>
        <v>56327.039999999994</v>
      </c>
      <c r="Q471" s="28">
        <f t="shared" si="15"/>
        <v>-24140.159999999996</v>
      </c>
    </row>
    <row r="472" spans="1:17" ht="14.45" customHeight="1" x14ac:dyDescent="0.25">
      <c r="A472" s="3" t="s">
        <v>1212</v>
      </c>
      <c r="B472" s="3" t="s">
        <v>1212</v>
      </c>
      <c r="C472" s="3" t="s">
        <v>1293</v>
      </c>
      <c r="D472" s="3" t="s">
        <v>1294</v>
      </c>
      <c r="E472" s="3" t="s">
        <v>2001</v>
      </c>
      <c r="F472" s="3" t="s">
        <v>2002</v>
      </c>
      <c r="G472" s="3" t="s">
        <v>2003</v>
      </c>
      <c r="H472" s="3" t="s">
        <v>47</v>
      </c>
      <c r="I472" s="3" t="s">
        <v>1298</v>
      </c>
      <c r="J472" s="29">
        <v>45713</v>
      </c>
      <c r="K472" s="29">
        <v>45743</v>
      </c>
      <c r="L472" s="43">
        <v>85.45</v>
      </c>
      <c r="M472" s="29">
        <v>45747</v>
      </c>
      <c r="N472" s="39">
        <v>34</v>
      </c>
      <c r="O472" s="39">
        <v>4</v>
      </c>
      <c r="P472" s="5">
        <f t="shared" si="14"/>
        <v>2905.3</v>
      </c>
      <c r="Q472" s="28">
        <f t="shared" si="15"/>
        <v>341.8</v>
      </c>
    </row>
    <row r="473" spans="1:17" ht="14.45" customHeight="1" x14ac:dyDescent="0.25">
      <c r="A473" s="3" t="s">
        <v>1212</v>
      </c>
      <c r="B473" s="3" t="s">
        <v>1212</v>
      </c>
      <c r="C473" s="3" t="s">
        <v>1293</v>
      </c>
      <c r="D473" s="3" t="s">
        <v>1294</v>
      </c>
      <c r="E473" s="3" t="s">
        <v>2004</v>
      </c>
      <c r="F473" s="3" t="s">
        <v>2005</v>
      </c>
      <c r="G473" s="3" t="s">
        <v>2006</v>
      </c>
      <c r="H473" s="3" t="s">
        <v>47</v>
      </c>
      <c r="I473" s="3" t="s">
        <v>1598</v>
      </c>
      <c r="J473" s="29">
        <v>45713</v>
      </c>
      <c r="K473" s="29">
        <v>45743</v>
      </c>
      <c r="L473" s="43">
        <v>112.6</v>
      </c>
      <c r="M473" s="29">
        <v>45747</v>
      </c>
      <c r="N473" s="39">
        <v>34</v>
      </c>
      <c r="O473" s="39">
        <v>4</v>
      </c>
      <c r="P473" s="5">
        <f t="shared" si="14"/>
        <v>3828.3999999999996</v>
      </c>
      <c r="Q473" s="28">
        <f t="shared" si="15"/>
        <v>450.4</v>
      </c>
    </row>
    <row r="474" spans="1:17" ht="14.45" customHeight="1" x14ac:dyDescent="0.25">
      <c r="A474" s="3" t="s">
        <v>1212</v>
      </c>
      <c r="B474" s="3" t="s">
        <v>1212</v>
      </c>
      <c r="C474" s="3" t="s">
        <v>1235</v>
      </c>
      <c r="D474" s="3" t="s">
        <v>1236</v>
      </c>
      <c r="E474" s="3" t="s">
        <v>2007</v>
      </c>
      <c r="F474" s="3" t="s">
        <v>2008</v>
      </c>
      <c r="G474" s="3" t="s">
        <v>2009</v>
      </c>
      <c r="H474" s="3" t="s">
        <v>47</v>
      </c>
      <c r="I474" s="3" t="s">
        <v>2010</v>
      </c>
      <c r="J474" s="29">
        <v>45655</v>
      </c>
      <c r="K474" s="29">
        <v>45685</v>
      </c>
      <c r="L474" s="2">
        <v>1238.0999999999999</v>
      </c>
      <c r="M474" s="29">
        <v>45679</v>
      </c>
      <c r="N474" s="39">
        <v>24</v>
      </c>
      <c r="O474" s="39">
        <v>-6</v>
      </c>
      <c r="P474" s="5">
        <f t="shared" si="14"/>
        <v>29714.399999999998</v>
      </c>
      <c r="Q474" s="28">
        <f t="shared" si="15"/>
        <v>-7428.5999999999995</v>
      </c>
    </row>
    <row r="475" spans="1:17" ht="14.45" customHeight="1" x14ac:dyDescent="0.25">
      <c r="A475" s="3" t="s">
        <v>1212</v>
      </c>
      <c r="B475" s="3" t="s">
        <v>1212</v>
      </c>
      <c r="C475" s="3" t="s">
        <v>1766</v>
      </c>
      <c r="D475" s="3" t="s">
        <v>1767</v>
      </c>
      <c r="E475" s="3" t="s">
        <v>2011</v>
      </c>
      <c r="F475" s="3" t="s">
        <v>2012</v>
      </c>
      <c r="G475" s="3" t="s">
        <v>1128</v>
      </c>
      <c r="H475" s="3" t="s">
        <v>47</v>
      </c>
      <c r="I475" s="3" t="s">
        <v>2013</v>
      </c>
      <c r="J475" s="29">
        <v>45716</v>
      </c>
      <c r="K475" s="29">
        <v>45746</v>
      </c>
      <c r="L475" s="2">
        <v>2511</v>
      </c>
      <c r="M475" s="29">
        <v>45740</v>
      </c>
      <c r="N475" s="39">
        <v>24</v>
      </c>
      <c r="O475" s="39">
        <v>-6</v>
      </c>
      <c r="P475" s="5">
        <f t="shared" si="14"/>
        <v>60264</v>
      </c>
      <c r="Q475" s="28">
        <f t="shared" si="15"/>
        <v>-15066</v>
      </c>
    </row>
    <row r="476" spans="1:17" ht="14.45" customHeight="1" x14ac:dyDescent="0.25">
      <c r="A476" s="3" t="s">
        <v>1212</v>
      </c>
      <c r="B476" s="3" t="s">
        <v>1212</v>
      </c>
      <c r="C476" s="3" t="s">
        <v>1265</v>
      </c>
      <c r="D476" s="3" t="s">
        <v>1266</v>
      </c>
      <c r="E476" s="3" t="s">
        <v>2014</v>
      </c>
      <c r="F476" s="3" t="s">
        <v>2015</v>
      </c>
      <c r="G476" s="3" t="s">
        <v>2016</v>
      </c>
      <c r="H476" s="3" t="s">
        <v>47</v>
      </c>
      <c r="I476" s="3" t="s">
        <v>1560</v>
      </c>
      <c r="J476" s="29">
        <v>45716</v>
      </c>
      <c r="K476" s="29">
        <v>45746</v>
      </c>
      <c r="L476" s="2">
        <v>3049.71</v>
      </c>
      <c r="M476" s="29">
        <v>45736</v>
      </c>
      <c r="N476" s="39">
        <v>20</v>
      </c>
      <c r="O476" s="39">
        <v>-10</v>
      </c>
      <c r="P476" s="5">
        <f t="shared" si="14"/>
        <v>60994.2</v>
      </c>
      <c r="Q476" s="28">
        <f t="shared" si="15"/>
        <v>-30497.1</v>
      </c>
    </row>
    <row r="477" spans="1:17" ht="14.45" customHeight="1" x14ac:dyDescent="0.25">
      <c r="A477" s="3" t="s">
        <v>1212</v>
      </c>
      <c r="B477" s="3" t="s">
        <v>1212</v>
      </c>
      <c r="C477" s="3" t="s">
        <v>1766</v>
      </c>
      <c r="D477" s="3" t="s">
        <v>1767</v>
      </c>
      <c r="E477" s="3" t="s">
        <v>2017</v>
      </c>
      <c r="F477" s="3" t="s">
        <v>2018</v>
      </c>
      <c r="G477" s="3" t="s">
        <v>1159</v>
      </c>
      <c r="H477" s="3" t="s">
        <v>47</v>
      </c>
      <c r="I477" s="3" t="s">
        <v>2013</v>
      </c>
      <c r="J477" s="29">
        <v>45685</v>
      </c>
      <c r="K477" s="29">
        <v>45715</v>
      </c>
      <c r="L477" s="2">
        <v>2511</v>
      </c>
      <c r="M477" s="29">
        <v>45715</v>
      </c>
      <c r="N477" s="39">
        <v>30</v>
      </c>
      <c r="O477" s="39">
        <v>0</v>
      </c>
      <c r="P477" s="5">
        <f t="shared" si="14"/>
        <v>75330</v>
      </c>
      <c r="Q477" s="28">
        <f t="shared" si="15"/>
        <v>0</v>
      </c>
    </row>
    <row r="478" spans="1:17" ht="14.45" customHeight="1" x14ac:dyDescent="0.25">
      <c r="A478" s="3" t="s">
        <v>1212</v>
      </c>
      <c r="B478" s="3" t="s">
        <v>1212</v>
      </c>
      <c r="C478" s="3" t="s">
        <v>1265</v>
      </c>
      <c r="D478" s="3" t="s">
        <v>1266</v>
      </c>
      <c r="E478" s="3" t="s">
        <v>2019</v>
      </c>
      <c r="F478" s="3" t="s">
        <v>2020</v>
      </c>
      <c r="G478" s="3" t="s">
        <v>2021</v>
      </c>
      <c r="H478" s="3" t="s">
        <v>47</v>
      </c>
      <c r="I478" s="3" t="s">
        <v>2022</v>
      </c>
      <c r="J478" s="29">
        <v>45720</v>
      </c>
      <c r="K478" s="29">
        <v>45750</v>
      </c>
      <c r="L478" s="43">
        <v>65.489999999999995</v>
      </c>
      <c r="M478" s="29">
        <v>45736</v>
      </c>
      <c r="N478" s="39">
        <v>16</v>
      </c>
      <c r="O478" s="39">
        <v>-14</v>
      </c>
      <c r="P478" s="5">
        <f t="shared" si="14"/>
        <v>1047.8399999999999</v>
      </c>
      <c r="Q478" s="28">
        <f t="shared" si="15"/>
        <v>-916.8599999999999</v>
      </c>
    </row>
    <row r="479" spans="1:17" ht="14.45" customHeight="1" x14ac:dyDescent="0.25">
      <c r="A479" s="3" t="s">
        <v>1212</v>
      </c>
      <c r="B479" s="3" t="s">
        <v>1212</v>
      </c>
      <c r="C479" s="3" t="s">
        <v>1942</v>
      </c>
      <c r="D479" s="3" t="s">
        <v>1943</v>
      </c>
      <c r="E479" s="3" t="s">
        <v>2023</v>
      </c>
      <c r="F479" s="3" t="s">
        <v>2024</v>
      </c>
      <c r="G479" s="3" t="s">
        <v>2025</v>
      </c>
      <c r="H479" s="3" t="s">
        <v>47</v>
      </c>
      <c r="I479" s="3" t="s">
        <v>2026</v>
      </c>
      <c r="J479" s="29">
        <v>45700</v>
      </c>
      <c r="K479" s="29">
        <v>45730</v>
      </c>
      <c r="L479" s="43">
        <v>434.86</v>
      </c>
      <c r="M479" s="29">
        <v>45734</v>
      </c>
      <c r="N479" s="39">
        <v>34</v>
      </c>
      <c r="O479" s="39">
        <v>4</v>
      </c>
      <c r="P479" s="5">
        <f t="shared" si="14"/>
        <v>14785.24</v>
      </c>
      <c r="Q479" s="28">
        <f t="shared" si="15"/>
        <v>1739.44</v>
      </c>
    </row>
    <row r="480" spans="1:17" ht="14.45" customHeight="1" x14ac:dyDescent="0.25">
      <c r="A480" s="3" t="s">
        <v>1212</v>
      </c>
      <c r="B480" s="3" t="s">
        <v>1212</v>
      </c>
      <c r="C480" s="3" t="s">
        <v>1579</v>
      </c>
      <c r="D480" s="3" t="s">
        <v>1580</v>
      </c>
      <c r="E480" s="3" t="s">
        <v>2027</v>
      </c>
      <c r="F480" s="3" t="s">
        <v>2028</v>
      </c>
      <c r="G480" s="3" t="s">
        <v>2029</v>
      </c>
      <c r="H480" s="3" t="s">
        <v>47</v>
      </c>
      <c r="I480" s="3" t="s">
        <v>1584</v>
      </c>
      <c r="J480" s="29">
        <v>45702</v>
      </c>
      <c r="K480" s="29">
        <v>45732</v>
      </c>
      <c r="L480" s="2">
        <v>5520.72</v>
      </c>
      <c r="M480" s="29">
        <v>45728</v>
      </c>
      <c r="N480" s="39">
        <v>26</v>
      </c>
      <c r="O480" s="39">
        <v>-4</v>
      </c>
      <c r="P480" s="5">
        <f t="shared" si="14"/>
        <v>143538.72</v>
      </c>
      <c r="Q480" s="28">
        <f t="shared" si="15"/>
        <v>-22082.880000000001</v>
      </c>
    </row>
    <row r="481" spans="1:17" ht="14.45" customHeight="1" x14ac:dyDescent="0.25">
      <c r="A481" s="3" t="s">
        <v>1212</v>
      </c>
      <c r="B481" s="3" t="s">
        <v>1212</v>
      </c>
      <c r="C481" s="3" t="s">
        <v>1391</v>
      </c>
      <c r="D481" s="3" t="s">
        <v>1392</v>
      </c>
      <c r="E481" s="3" t="s">
        <v>2030</v>
      </c>
      <c r="F481" s="3" t="s">
        <v>2031</v>
      </c>
      <c r="G481" s="3" t="s">
        <v>2032</v>
      </c>
      <c r="H481" s="3" t="s">
        <v>47</v>
      </c>
      <c r="I481" s="3" t="s">
        <v>2033</v>
      </c>
      <c r="J481" s="29">
        <v>45686</v>
      </c>
      <c r="K481" s="29">
        <v>45716</v>
      </c>
      <c r="L481" s="43">
        <v>736.02</v>
      </c>
      <c r="M481" s="29">
        <v>45728</v>
      </c>
      <c r="N481" s="39">
        <v>42</v>
      </c>
      <c r="O481" s="39">
        <v>12</v>
      </c>
      <c r="P481" s="5">
        <f t="shared" si="14"/>
        <v>30912.84</v>
      </c>
      <c r="Q481" s="28">
        <f t="shared" si="15"/>
        <v>8832.24</v>
      </c>
    </row>
    <row r="482" spans="1:17" ht="14.45" customHeight="1" x14ac:dyDescent="0.25">
      <c r="A482" s="3" t="s">
        <v>1212</v>
      </c>
      <c r="B482" s="3" t="s">
        <v>1212</v>
      </c>
      <c r="C482" s="3" t="s">
        <v>1321</v>
      </c>
      <c r="D482" s="3" t="s">
        <v>1322</v>
      </c>
      <c r="E482" s="3" t="s">
        <v>2034</v>
      </c>
      <c r="F482" s="3" t="s">
        <v>2035</v>
      </c>
      <c r="G482" s="3" t="s">
        <v>2036</v>
      </c>
      <c r="H482" s="3" t="s">
        <v>47</v>
      </c>
      <c r="I482" s="3" t="s">
        <v>2037</v>
      </c>
      <c r="J482" s="29">
        <v>45715</v>
      </c>
      <c r="K482" s="29">
        <v>45745</v>
      </c>
      <c r="L482" s="2">
        <v>3470.67</v>
      </c>
      <c r="M482" s="29">
        <v>45735</v>
      </c>
      <c r="N482" s="39">
        <v>20</v>
      </c>
      <c r="O482" s="39">
        <v>-10</v>
      </c>
      <c r="P482" s="5">
        <f t="shared" si="14"/>
        <v>69413.399999999994</v>
      </c>
      <c r="Q482" s="28">
        <f t="shared" si="15"/>
        <v>-34706.699999999997</v>
      </c>
    </row>
    <row r="483" spans="1:17" ht="14.45" customHeight="1" x14ac:dyDescent="0.25">
      <c r="A483" s="3" t="s">
        <v>1212</v>
      </c>
      <c r="B483" s="3" t="s">
        <v>1212</v>
      </c>
      <c r="C483" s="3" t="s">
        <v>1283</v>
      </c>
      <c r="D483" s="3" t="s">
        <v>1284</v>
      </c>
      <c r="E483" s="3" t="s">
        <v>2038</v>
      </c>
      <c r="F483" s="3" t="s">
        <v>2039</v>
      </c>
      <c r="G483" s="3" t="s">
        <v>1024</v>
      </c>
      <c r="H483" s="3" t="s">
        <v>47</v>
      </c>
      <c r="I483" s="3" t="s">
        <v>2040</v>
      </c>
      <c r="J483" s="29">
        <v>45686</v>
      </c>
      <c r="K483" s="29">
        <v>45716</v>
      </c>
      <c r="L483" s="2">
        <v>1307.31</v>
      </c>
      <c r="M483" s="29">
        <v>45712</v>
      </c>
      <c r="N483" s="39">
        <v>26</v>
      </c>
      <c r="O483" s="39">
        <v>-4</v>
      </c>
      <c r="P483" s="5">
        <f t="shared" si="14"/>
        <v>33990.06</v>
      </c>
      <c r="Q483" s="28">
        <f t="shared" si="15"/>
        <v>-5229.24</v>
      </c>
    </row>
    <row r="484" spans="1:17" ht="14.45" customHeight="1" x14ac:dyDescent="0.25">
      <c r="A484" s="3" t="s">
        <v>1212</v>
      </c>
      <c r="B484" s="3" t="s">
        <v>1212</v>
      </c>
      <c r="C484" s="3" t="s">
        <v>1265</v>
      </c>
      <c r="D484" s="3" t="s">
        <v>1266</v>
      </c>
      <c r="E484" s="3" t="s">
        <v>2041</v>
      </c>
      <c r="F484" s="3" t="s">
        <v>2042</v>
      </c>
      <c r="G484" s="3" t="s">
        <v>2043</v>
      </c>
      <c r="H484" s="3" t="s">
        <v>47</v>
      </c>
      <c r="I484" s="3" t="s">
        <v>1831</v>
      </c>
      <c r="J484" s="29">
        <v>45715</v>
      </c>
      <c r="K484" s="29">
        <v>45745</v>
      </c>
      <c r="L484" s="43">
        <v>0.01</v>
      </c>
      <c r="M484" s="29">
        <v>45740</v>
      </c>
      <c r="N484" s="39">
        <v>25</v>
      </c>
      <c r="O484" s="39">
        <v>-5</v>
      </c>
      <c r="P484" s="5">
        <f t="shared" si="14"/>
        <v>0.25</v>
      </c>
      <c r="Q484" s="28">
        <f t="shared" si="15"/>
        <v>-0.05</v>
      </c>
    </row>
    <row r="485" spans="1:17" ht="14.45" customHeight="1" x14ac:dyDescent="0.25">
      <c r="A485" s="3" t="s">
        <v>1212</v>
      </c>
      <c r="B485" s="3" t="s">
        <v>1212</v>
      </c>
      <c r="C485" s="3" t="s">
        <v>2044</v>
      </c>
      <c r="D485" s="3" t="s">
        <v>2045</v>
      </c>
      <c r="E485" s="3" t="s">
        <v>2046</v>
      </c>
      <c r="F485" s="3" t="s">
        <v>2047</v>
      </c>
      <c r="G485" s="3" t="s">
        <v>2048</v>
      </c>
      <c r="H485" s="3" t="s">
        <v>47</v>
      </c>
      <c r="I485" s="3" t="s">
        <v>2049</v>
      </c>
      <c r="J485" s="29">
        <v>45665</v>
      </c>
      <c r="K485" s="29">
        <v>45695</v>
      </c>
      <c r="L485" s="2">
        <v>16484.04</v>
      </c>
      <c r="M485" s="29">
        <v>45708</v>
      </c>
      <c r="N485" s="39">
        <v>43</v>
      </c>
      <c r="O485" s="39">
        <v>13</v>
      </c>
      <c r="P485" s="5">
        <f t="shared" si="14"/>
        <v>708813.72000000009</v>
      </c>
      <c r="Q485" s="28">
        <f t="shared" si="15"/>
        <v>214292.52000000002</v>
      </c>
    </row>
    <row r="486" spans="1:17" ht="14.45" customHeight="1" x14ac:dyDescent="0.25">
      <c r="A486" s="3" t="s">
        <v>1212</v>
      </c>
      <c r="B486" s="3" t="s">
        <v>1212</v>
      </c>
      <c r="C486" s="3" t="s">
        <v>2050</v>
      </c>
      <c r="D486" s="3" t="s">
        <v>2051</v>
      </c>
      <c r="E486" s="3" t="s">
        <v>2052</v>
      </c>
      <c r="F486" s="3" t="s">
        <v>2053</v>
      </c>
      <c r="G486" s="3" t="s">
        <v>2054</v>
      </c>
      <c r="H486" s="3" t="s">
        <v>47</v>
      </c>
      <c r="I486" s="3" t="s">
        <v>1402</v>
      </c>
      <c r="J486" s="29">
        <v>45686</v>
      </c>
      <c r="K486" s="29">
        <v>45716</v>
      </c>
      <c r="L486" s="43">
        <v>54.91</v>
      </c>
      <c r="M486" s="29">
        <v>45702</v>
      </c>
      <c r="N486" s="39">
        <v>16</v>
      </c>
      <c r="O486" s="39">
        <v>-14</v>
      </c>
      <c r="P486" s="5">
        <f t="shared" si="14"/>
        <v>878.56</v>
      </c>
      <c r="Q486" s="28">
        <f t="shared" si="15"/>
        <v>-768.74</v>
      </c>
    </row>
    <row r="487" spans="1:17" ht="14.45" customHeight="1" x14ac:dyDescent="0.25">
      <c r="A487" s="3" t="s">
        <v>1212</v>
      </c>
      <c r="B487" s="3" t="s">
        <v>1212</v>
      </c>
      <c r="C487" s="3" t="s">
        <v>1610</v>
      </c>
      <c r="D487" s="3" t="s">
        <v>1611</v>
      </c>
      <c r="E487" s="3" t="s">
        <v>2055</v>
      </c>
      <c r="F487" s="3" t="s">
        <v>2056</v>
      </c>
      <c r="G487" s="3" t="s">
        <v>2057</v>
      </c>
      <c r="H487" s="3" t="s">
        <v>47</v>
      </c>
      <c r="I487" s="3" t="s">
        <v>2058</v>
      </c>
      <c r="J487" s="29">
        <v>45681</v>
      </c>
      <c r="K487" s="29">
        <v>45711</v>
      </c>
      <c r="L487" s="43">
        <v>90</v>
      </c>
      <c r="M487" s="29">
        <v>45727</v>
      </c>
      <c r="N487" s="39">
        <v>46</v>
      </c>
      <c r="O487" s="39">
        <v>16</v>
      </c>
      <c r="P487" s="5">
        <f t="shared" si="14"/>
        <v>4140</v>
      </c>
      <c r="Q487" s="28">
        <f t="shared" si="15"/>
        <v>1440</v>
      </c>
    </row>
    <row r="488" spans="1:17" ht="14.45" customHeight="1" x14ac:dyDescent="0.25">
      <c r="A488" s="3" t="s">
        <v>1212</v>
      </c>
      <c r="B488" s="3" t="s">
        <v>1212</v>
      </c>
      <c r="C488" s="3" t="s">
        <v>1367</v>
      </c>
      <c r="D488" s="3" t="s">
        <v>1368</v>
      </c>
      <c r="E488" s="3" t="s">
        <v>2060</v>
      </c>
      <c r="F488" s="3" t="s">
        <v>2061</v>
      </c>
      <c r="G488" s="3" t="s">
        <v>2062</v>
      </c>
      <c r="H488" s="3" t="s">
        <v>47</v>
      </c>
      <c r="I488" s="3" t="s">
        <v>2063</v>
      </c>
      <c r="J488" s="29">
        <v>45719</v>
      </c>
      <c r="K488" s="29">
        <v>45749</v>
      </c>
      <c r="L488" s="2">
        <v>2915.36</v>
      </c>
      <c r="M488" s="29">
        <v>45743</v>
      </c>
      <c r="N488" s="39">
        <v>24</v>
      </c>
      <c r="O488" s="39">
        <v>-6</v>
      </c>
      <c r="P488" s="5">
        <f t="shared" si="14"/>
        <v>69968.639999999999</v>
      </c>
      <c r="Q488" s="28">
        <f t="shared" si="15"/>
        <v>-17492.16</v>
      </c>
    </row>
    <row r="489" spans="1:17" ht="14.45" customHeight="1" x14ac:dyDescent="0.25">
      <c r="A489" s="3" t="s">
        <v>1212</v>
      </c>
      <c r="B489" s="3" t="s">
        <v>1212</v>
      </c>
      <c r="C489" s="3" t="s">
        <v>1321</v>
      </c>
      <c r="D489" s="3" t="s">
        <v>1322</v>
      </c>
      <c r="E489" s="3" t="s">
        <v>2064</v>
      </c>
      <c r="F489" s="3" t="s">
        <v>2065</v>
      </c>
      <c r="G489" s="3" t="s">
        <v>2066</v>
      </c>
      <c r="H489" s="3" t="s">
        <v>47</v>
      </c>
      <c r="I489" s="3" t="s">
        <v>2067</v>
      </c>
      <c r="J489" s="29">
        <v>45678</v>
      </c>
      <c r="K489" s="29">
        <v>45708</v>
      </c>
      <c r="L489" s="2">
        <v>2298.37</v>
      </c>
      <c r="M489" s="29">
        <v>45702</v>
      </c>
      <c r="N489" s="39">
        <v>24</v>
      </c>
      <c r="O489" s="39">
        <v>-6</v>
      </c>
      <c r="P489" s="5">
        <f t="shared" si="14"/>
        <v>55160.88</v>
      </c>
      <c r="Q489" s="28">
        <f t="shared" si="15"/>
        <v>-13790.22</v>
      </c>
    </row>
    <row r="490" spans="1:17" ht="14.45" customHeight="1" x14ac:dyDescent="0.25">
      <c r="A490" s="3" t="s">
        <v>1212</v>
      </c>
      <c r="B490" s="3" t="s">
        <v>1212</v>
      </c>
      <c r="C490" s="3" t="s">
        <v>1283</v>
      </c>
      <c r="D490" s="3" t="s">
        <v>1284</v>
      </c>
      <c r="E490" s="3" t="s">
        <v>2068</v>
      </c>
      <c r="F490" s="3" t="s">
        <v>2069</v>
      </c>
      <c r="G490" s="3" t="s">
        <v>909</v>
      </c>
      <c r="H490" s="3" t="s">
        <v>47</v>
      </c>
      <c r="I490" s="3" t="s">
        <v>2070</v>
      </c>
      <c r="J490" s="29">
        <v>45694</v>
      </c>
      <c r="K490" s="29">
        <v>45724</v>
      </c>
      <c r="L490" s="2">
        <v>12348.3</v>
      </c>
      <c r="M490" s="29">
        <v>45729</v>
      </c>
      <c r="N490" s="39">
        <v>5</v>
      </c>
      <c r="O490" s="39">
        <v>-25</v>
      </c>
      <c r="P490" s="5">
        <f t="shared" si="14"/>
        <v>61741.5</v>
      </c>
      <c r="Q490" s="28">
        <f t="shared" si="15"/>
        <v>-308707.5</v>
      </c>
    </row>
    <row r="491" spans="1:17" ht="14.45" customHeight="1" x14ac:dyDescent="0.25">
      <c r="A491" s="3" t="s">
        <v>1212</v>
      </c>
      <c r="B491" s="3" t="s">
        <v>1212</v>
      </c>
      <c r="C491" s="3" t="s">
        <v>1265</v>
      </c>
      <c r="D491" s="3" t="s">
        <v>1266</v>
      </c>
      <c r="E491" s="3" t="s">
        <v>2071</v>
      </c>
      <c r="F491" s="3" t="s">
        <v>2072</v>
      </c>
      <c r="G491" s="3" t="s">
        <v>1097</v>
      </c>
      <c r="H491" s="3" t="s">
        <v>47</v>
      </c>
      <c r="I491" s="3" t="s">
        <v>2073</v>
      </c>
      <c r="J491" s="29">
        <v>45675</v>
      </c>
      <c r="K491" s="29">
        <v>45705</v>
      </c>
      <c r="L491" s="2">
        <v>17152.400000000001</v>
      </c>
      <c r="M491" s="29">
        <v>45708</v>
      </c>
      <c r="N491" s="39">
        <v>33</v>
      </c>
      <c r="O491" s="39">
        <v>3</v>
      </c>
      <c r="P491" s="5">
        <f t="shared" si="14"/>
        <v>566029.20000000007</v>
      </c>
      <c r="Q491" s="28">
        <f t="shared" si="15"/>
        <v>51457.200000000004</v>
      </c>
    </row>
    <row r="492" spans="1:17" ht="14.45" customHeight="1" x14ac:dyDescent="0.25">
      <c r="A492" s="3" t="s">
        <v>1212</v>
      </c>
      <c r="B492" s="3" t="s">
        <v>1212</v>
      </c>
      <c r="C492" s="3" t="s">
        <v>1730</v>
      </c>
      <c r="D492" s="3" t="s">
        <v>1731</v>
      </c>
      <c r="E492" s="3" t="s">
        <v>2074</v>
      </c>
      <c r="F492" s="3" t="s">
        <v>2075</v>
      </c>
      <c r="G492" s="3" t="s">
        <v>1035</v>
      </c>
      <c r="H492" s="3" t="s">
        <v>47</v>
      </c>
      <c r="I492" s="3" t="s">
        <v>1437</v>
      </c>
      <c r="J492" s="29">
        <v>45707</v>
      </c>
      <c r="K492" s="29">
        <v>45737</v>
      </c>
      <c r="L492" s="2">
        <v>2782.18</v>
      </c>
      <c r="M492" s="29">
        <v>45740</v>
      </c>
      <c r="N492" s="39">
        <v>33</v>
      </c>
      <c r="O492" s="39">
        <v>3</v>
      </c>
      <c r="P492" s="5">
        <f t="shared" si="14"/>
        <v>91811.939999999988</v>
      </c>
      <c r="Q492" s="28">
        <f t="shared" si="15"/>
        <v>8346.5399999999991</v>
      </c>
    </row>
    <row r="493" spans="1:17" ht="14.45" customHeight="1" x14ac:dyDescent="0.25">
      <c r="A493" s="3" t="s">
        <v>1212</v>
      </c>
      <c r="B493" s="3" t="s">
        <v>1212</v>
      </c>
      <c r="C493" s="3" t="s">
        <v>1421</v>
      </c>
      <c r="D493" s="3" t="s">
        <v>1422</v>
      </c>
      <c r="E493" s="3" t="s">
        <v>2076</v>
      </c>
      <c r="F493" s="3" t="s">
        <v>2077</v>
      </c>
      <c r="G493" s="3" t="s">
        <v>2078</v>
      </c>
      <c r="H493" s="3" t="s">
        <v>47</v>
      </c>
      <c r="I493" s="3" t="s">
        <v>2079</v>
      </c>
      <c r="J493" s="29">
        <v>45706</v>
      </c>
      <c r="K493" s="29">
        <v>45736</v>
      </c>
      <c r="L493" s="43">
        <v>898.05</v>
      </c>
      <c r="M493" s="29">
        <v>45740</v>
      </c>
      <c r="N493" s="39">
        <v>34</v>
      </c>
      <c r="O493" s="39">
        <v>4</v>
      </c>
      <c r="P493" s="5">
        <f t="shared" si="14"/>
        <v>30533.699999999997</v>
      </c>
      <c r="Q493" s="28">
        <f t="shared" si="15"/>
        <v>3592.2</v>
      </c>
    </row>
    <row r="494" spans="1:17" ht="14.45" customHeight="1" x14ac:dyDescent="0.25">
      <c r="A494" s="3" t="s">
        <v>1212</v>
      </c>
      <c r="B494" s="3" t="s">
        <v>1212</v>
      </c>
      <c r="C494" s="3" t="s">
        <v>1640</v>
      </c>
      <c r="D494" s="3" t="s">
        <v>1641</v>
      </c>
      <c r="E494" s="3" t="s">
        <v>2080</v>
      </c>
      <c r="F494" s="3" t="s">
        <v>2081</v>
      </c>
      <c r="G494" s="3" t="s">
        <v>2082</v>
      </c>
      <c r="H494" s="3" t="s">
        <v>47</v>
      </c>
      <c r="I494" s="3" t="s">
        <v>2083</v>
      </c>
      <c r="J494" s="29">
        <v>45660</v>
      </c>
      <c r="K494" s="29">
        <v>45703</v>
      </c>
      <c r="L494" s="2">
        <v>8543.5</v>
      </c>
      <c r="M494" s="29">
        <v>45692</v>
      </c>
      <c r="N494" s="39">
        <v>32</v>
      </c>
      <c r="O494" s="39">
        <v>-11</v>
      </c>
      <c r="P494" s="5">
        <f t="shared" si="14"/>
        <v>273392</v>
      </c>
      <c r="Q494" s="28">
        <f t="shared" si="15"/>
        <v>-93978.5</v>
      </c>
    </row>
    <row r="495" spans="1:17" ht="14.45" customHeight="1" x14ac:dyDescent="0.25">
      <c r="A495" s="3" t="s">
        <v>1212</v>
      </c>
      <c r="B495" s="3" t="s">
        <v>1212</v>
      </c>
      <c r="C495" s="3" t="s">
        <v>1730</v>
      </c>
      <c r="D495" s="3" t="s">
        <v>1731</v>
      </c>
      <c r="E495" s="3" t="s">
        <v>2084</v>
      </c>
      <c r="F495" s="3" t="s">
        <v>2085</v>
      </c>
      <c r="G495" s="3" t="s">
        <v>2086</v>
      </c>
      <c r="H495" s="3" t="s">
        <v>47</v>
      </c>
      <c r="I495" s="3" t="s">
        <v>1251</v>
      </c>
      <c r="J495" s="29">
        <v>45670</v>
      </c>
      <c r="K495" s="29">
        <v>45700</v>
      </c>
      <c r="L495" s="2">
        <v>2760.36</v>
      </c>
      <c r="M495" s="29">
        <v>45694</v>
      </c>
      <c r="N495" s="39">
        <v>24</v>
      </c>
      <c r="O495" s="39">
        <v>-6</v>
      </c>
      <c r="P495" s="5">
        <f t="shared" si="14"/>
        <v>66248.639999999999</v>
      </c>
      <c r="Q495" s="28">
        <f t="shared" si="15"/>
        <v>-16562.16</v>
      </c>
    </row>
    <row r="496" spans="1:17" ht="14.45" customHeight="1" x14ac:dyDescent="0.25">
      <c r="A496" s="3" t="s">
        <v>1212</v>
      </c>
      <c r="B496" s="3" t="s">
        <v>1212</v>
      </c>
      <c r="C496" s="3" t="s">
        <v>1293</v>
      </c>
      <c r="D496" s="3" t="s">
        <v>1294</v>
      </c>
      <c r="E496" s="3" t="s">
        <v>2087</v>
      </c>
      <c r="F496" s="3" t="s">
        <v>2088</v>
      </c>
      <c r="G496" s="3" t="s">
        <v>2089</v>
      </c>
      <c r="H496" s="3" t="s">
        <v>47</v>
      </c>
      <c r="I496" s="3" t="s">
        <v>1598</v>
      </c>
      <c r="J496" s="29">
        <v>45713</v>
      </c>
      <c r="K496" s="29">
        <v>45743</v>
      </c>
      <c r="L496" s="43">
        <v>112.6</v>
      </c>
      <c r="M496" s="29">
        <v>45747</v>
      </c>
      <c r="N496" s="39">
        <v>34</v>
      </c>
      <c r="O496" s="39">
        <v>4</v>
      </c>
      <c r="P496" s="5">
        <f t="shared" si="14"/>
        <v>3828.3999999999996</v>
      </c>
      <c r="Q496" s="28">
        <f t="shared" si="15"/>
        <v>450.4</v>
      </c>
    </row>
    <row r="497" spans="1:17" ht="14.45" customHeight="1" x14ac:dyDescent="0.25">
      <c r="A497" s="3" t="s">
        <v>1212</v>
      </c>
      <c r="B497" s="3" t="s">
        <v>1212</v>
      </c>
      <c r="C497" s="3" t="s">
        <v>1391</v>
      </c>
      <c r="D497" s="3" t="s">
        <v>1392</v>
      </c>
      <c r="E497" s="3" t="s">
        <v>2090</v>
      </c>
      <c r="F497" s="3" t="s">
        <v>2091</v>
      </c>
      <c r="G497" s="3" t="s">
        <v>2092</v>
      </c>
      <c r="H497" s="3" t="s">
        <v>47</v>
      </c>
      <c r="I497" s="3" t="s">
        <v>2093</v>
      </c>
      <c r="J497" s="29">
        <v>45686</v>
      </c>
      <c r="K497" s="29">
        <v>45716</v>
      </c>
      <c r="L497" s="43">
        <v>930.97</v>
      </c>
      <c r="M497" s="29">
        <v>45728</v>
      </c>
      <c r="N497" s="39">
        <v>42</v>
      </c>
      <c r="O497" s="39">
        <v>12</v>
      </c>
      <c r="P497" s="5">
        <f t="shared" si="14"/>
        <v>39100.74</v>
      </c>
      <c r="Q497" s="28">
        <f t="shared" si="15"/>
        <v>11171.64</v>
      </c>
    </row>
    <row r="498" spans="1:17" ht="14.45" customHeight="1" x14ac:dyDescent="0.25">
      <c r="A498" s="3" t="s">
        <v>1212</v>
      </c>
      <c r="B498" s="3" t="s">
        <v>1212</v>
      </c>
      <c r="C498" s="3" t="s">
        <v>1367</v>
      </c>
      <c r="D498" s="3" t="s">
        <v>1368</v>
      </c>
      <c r="E498" s="3" t="s">
        <v>2094</v>
      </c>
      <c r="F498" s="3" t="s">
        <v>2095</v>
      </c>
      <c r="G498" s="3" t="s">
        <v>2096</v>
      </c>
      <c r="H498" s="3" t="s">
        <v>47</v>
      </c>
      <c r="I498" s="3" t="s">
        <v>2097</v>
      </c>
      <c r="J498" s="29">
        <v>45693</v>
      </c>
      <c r="K498" s="29">
        <v>45723</v>
      </c>
      <c r="L498" s="2">
        <v>1292.25</v>
      </c>
      <c r="M498" s="29">
        <v>45714</v>
      </c>
      <c r="N498" s="39">
        <v>21</v>
      </c>
      <c r="O498" s="39">
        <v>-9</v>
      </c>
      <c r="P498" s="5">
        <f t="shared" si="14"/>
        <v>27137.25</v>
      </c>
      <c r="Q498" s="28">
        <f t="shared" si="15"/>
        <v>-11630.25</v>
      </c>
    </row>
    <row r="499" spans="1:17" ht="14.45" customHeight="1" x14ac:dyDescent="0.25">
      <c r="A499" s="3" t="s">
        <v>2098</v>
      </c>
      <c r="B499" s="3" t="s">
        <v>2098</v>
      </c>
      <c r="C499" s="3" t="s">
        <v>2099</v>
      </c>
      <c r="D499" s="3" t="s">
        <v>2100</v>
      </c>
      <c r="E499" s="3" t="s">
        <v>2101</v>
      </c>
      <c r="F499" s="3" t="s">
        <v>2102</v>
      </c>
      <c r="G499" s="3" t="s">
        <v>2103</v>
      </c>
      <c r="H499" s="3" t="s">
        <v>47</v>
      </c>
      <c r="I499" s="3" t="s">
        <v>2104</v>
      </c>
      <c r="J499" s="29">
        <v>45716</v>
      </c>
      <c r="K499" s="29">
        <v>45746</v>
      </c>
      <c r="L499" s="2">
        <v>127604.85</v>
      </c>
      <c r="M499" s="29">
        <v>45747</v>
      </c>
      <c r="N499" s="39">
        <v>31</v>
      </c>
      <c r="O499" s="39">
        <v>1</v>
      </c>
      <c r="P499" s="5">
        <f t="shared" si="14"/>
        <v>3955750.35</v>
      </c>
      <c r="Q499" s="28">
        <f t="shared" si="15"/>
        <v>127604.85</v>
      </c>
    </row>
    <row r="500" spans="1:17" ht="14.45" customHeight="1" x14ac:dyDescent="0.25">
      <c r="A500" s="3" t="s">
        <v>2098</v>
      </c>
      <c r="B500" s="3" t="s">
        <v>2098</v>
      </c>
      <c r="C500" s="3" t="s">
        <v>2105</v>
      </c>
      <c r="D500" s="3" t="s">
        <v>2106</v>
      </c>
      <c r="E500" s="3" t="s">
        <v>2107</v>
      </c>
      <c r="F500" s="3" t="s">
        <v>2108</v>
      </c>
      <c r="G500" s="3" t="s">
        <v>2109</v>
      </c>
      <c r="H500" s="3" t="s">
        <v>47</v>
      </c>
      <c r="I500" s="3" t="s">
        <v>2110</v>
      </c>
      <c r="J500" s="29">
        <v>45637</v>
      </c>
      <c r="K500" s="29">
        <v>45667</v>
      </c>
      <c r="L500" s="2">
        <v>8300</v>
      </c>
      <c r="M500" s="29">
        <v>45680</v>
      </c>
      <c r="N500" s="39">
        <v>43</v>
      </c>
      <c r="O500" s="39">
        <v>13</v>
      </c>
      <c r="P500" s="5">
        <f t="shared" si="14"/>
        <v>356900</v>
      </c>
      <c r="Q500" s="28">
        <f t="shared" si="15"/>
        <v>107900</v>
      </c>
    </row>
    <row r="501" spans="1:17" ht="14.45" customHeight="1" x14ac:dyDescent="0.25">
      <c r="A501" s="3" t="s">
        <v>2098</v>
      </c>
      <c r="B501" s="3" t="s">
        <v>2098</v>
      </c>
      <c r="C501" s="3" t="s">
        <v>2111</v>
      </c>
      <c r="D501" s="3" t="s">
        <v>2112</v>
      </c>
      <c r="E501" s="3" t="s">
        <v>2113</v>
      </c>
      <c r="F501" s="3" t="s">
        <v>2114</v>
      </c>
      <c r="G501" s="3" t="s">
        <v>2115</v>
      </c>
      <c r="H501" s="3" t="s">
        <v>47</v>
      </c>
      <c r="I501" s="3" t="s">
        <v>2116</v>
      </c>
      <c r="J501" s="29">
        <v>45671</v>
      </c>
      <c r="K501" s="29">
        <v>45701</v>
      </c>
      <c r="L501" s="2">
        <v>18127.990000000002</v>
      </c>
      <c r="M501" s="29">
        <v>45726</v>
      </c>
      <c r="N501" s="39">
        <v>55</v>
      </c>
      <c r="O501" s="39">
        <v>25</v>
      </c>
      <c r="P501" s="5">
        <f t="shared" si="14"/>
        <v>997039.45000000007</v>
      </c>
      <c r="Q501" s="28">
        <f t="shared" si="15"/>
        <v>453199.75000000006</v>
      </c>
    </row>
    <row r="502" spans="1:17" ht="14.45" customHeight="1" x14ac:dyDescent="0.25">
      <c r="A502" s="3" t="s">
        <v>2098</v>
      </c>
      <c r="B502" s="3" t="s">
        <v>2098</v>
      </c>
      <c r="C502" s="3" t="s">
        <v>2117</v>
      </c>
      <c r="D502" s="3" t="s">
        <v>2118</v>
      </c>
      <c r="E502" s="3" t="s">
        <v>2119</v>
      </c>
      <c r="F502" s="3" t="s">
        <v>2120</v>
      </c>
      <c r="G502" s="3" t="s">
        <v>650</v>
      </c>
      <c r="H502" s="3" t="s">
        <v>47</v>
      </c>
      <c r="I502" s="3" t="s">
        <v>2121</v>
      </c>
      <c r="J502" s="29">
        <v>45681</v>
      </c>
      <c r="K502" s="29">
        <v>45711</v>
      </c>
      <c r="L502" s="2">
        <v>27002.92</v>
      </c>
      <c r="M502" s="29">
        <v>45747</v>
      </c>
      <c r="N502" s="39">
        <v>66</v>
      </c>
      <c r="O502" s="39">
        <v>36</v>
      </c>
      <c r="P502" s="5">
        <f t="shared" si="14"/>
        <v>1782192.72</v>
      </c>
      <c r="Q502" s="28">
        <f t="shared" si="15"/>
        <v>972105.11999999988</v>
      </c>
    </row>
    <row r="503" spans="1:17" ht="14.45" customHeight="1" x14ac:dyDescent="0.25">
      <c r="A503" s="3" t="s">
        <v>2098</v>
      </c>
      <c r="B503" s="3" t="s">
        <v>2098</v>
      </c>
      <c r="C503" s="3" t="s">
        <v>2122</v>
      </c>
      <c r="D503" s="3" t="s">
        <v>2123</v>
      </c>
      <c r="E503" s="3" t="s">
        <v>2124</v>
      </c>
      <c r="F503" s="3" t="s">
        <v>2125</v>
      </c>
      <c r="G503" s="3" t="s">
        <v>994</v>
      </c>
      <c r="H503" s="3" t="s">
        <v>47</v>
      </c>
      <c r="I503" s="3" t="s">
        <v>2126</v>
      </c>
      <c r="J503" s="29">
        <v>45722</v>
      </c>
      <c r="K503" s="29">
        <v>45752</v>
      </c>
      <c r="L503" s="43">
        <v>581.29999999999995</v>
      </c>
      <c r="M503" s="29">
        <v>45742</v>
      </c>
      <c r="N503" s="39">
        <v>20</v>
      </c>
      <c r="O503" s="39">
        <v>-10</v>
      </c>
      <c r="P503" s="5">
        <f t="shared" si="14"/>
        <v>11626</v>
      </c>
      <c r="Q503" s="28">
        <f t="shared" si="15"/>
        <v>-5813</v>
      </c>
    </row>
    <row r="504" spans="1:17" ht="14.45" customHeight="1" x14ac:dyDescent="0.25">
      <c r="A504" s="3" t="s">
        <v>2098</v>
      </c>
      <c r="B504" s="3" t="s">
        <v>2098</v>
      </c>
      <c r="C504" s="3" t="s">
        <v>2127</v>
      </c>
      <c r="D504" s="3" t="s">
        <v>2128</v>
      </c>
      <c r="E504" s="3" t="s">
        <v>2129</v>
      </c>
      <c r="F504" s="3" t="s">
        <v>2130</v>
      </c>
      <c r="G504" s="3" t="s">
        <v>2131</v>
      </c>
      <c r="H504" s="3" t="s">
        <v>47</v>
      </c>
      <c r="I504" s="3" t="s">
        <v>2132</v>
      </c>
      <c r="J504" s="29">
        <v>45629</v>
      </c>
      <c r="K504" s="29">
        <v>45659</v>
      </c>
      <c r="L504" s="2">
        <v>7215.98</v>
      </c>
      <c r="M504" s="29">
        <v>45747</v>
      </c>
      <c r="N504" s="39">
        <v>118</v>
      </c>
      <c r="O504" s="39">
        <v>88</v>
      </c>
      <c r="P504" s="5">
        <f t="shared" si="14"/>
        <v>851485.6399999999</v>
      </c>
      <c r="Q504" s="28">
        <f t="shared" si="15"/>
        <v>635006.24</v>
      </c>
    </row>
    <row r="505" spans="1:17" ht="14.45" customHeight="1" x14ac:dyDescent="0.25">
      <c r="A505" s="3" t="s">
        <v>2098</v>
      </c>
      <c r="B505" s="3" t="s">
        <v>2098</v>
      </c>
      <c r="C505" s="3" t="s">
        <v>2133</v>
      </c>
      <c r="D505" s="3" t="s">
        <v>2134</v>
      </c>
      <c r="E505" s="3" t="s">
        <v>2135</v>
      </c>
      <c r="F505" s="3" t="s">
        <v>2136</v>
      </c>
      <c r="G505" s="3" t="s">
        <v>1228</v>
      </c>
      <c r="H505" s="3" t="s">
        <v>47</v>
      </c>
      <c r="I505" s="3" t="s">
        <v>2137</v>
      </c>
      <c r="J505" s="29">
        <v>45678</v>
      </c>
      <c r="K505" s="29">
        <v>45708</v>
      </c>
      <c r="L505" s="2">
        <v>11236.5</v>
      </c>
      <c r="M505" s="29">
        <v>45708</v>
      </c>
      <c r="N505" s="39">
        <v>30</v>
      </c>
      <c r="O505" s="39">
        <v>0</v>
      </c>
      <c r="P505" s="5">
        <f t="shared" si="14"/>
        <v>337095</v>
      </c>
      <c r="Q505" s="28">
        <f t="shared" si="15"/>
        <v>0</v>
      </c>
    </row>
    <row r="506" spans="1:17" ht="14.45" customHeight="1" x14ac:dyDescent="0.25">
      <c r="A506" s="3" t="s">
        <v>2098</v>
      </c>
      <c r="B506" s="3" t="s">
        <v>2098</v>
      </c>
      <c r="C506" s="3" t="s">
        <v>2138</v>
      </c>
      <c r="D506" s="3" t="s">
        <v>2139</v>
      </c>
      <c r="E506" s="3" t="s">
        <v>2140</v>
      </c>
      <c r="F506" s="3" t="s">
        <v>2141</v>
      </c>
      <c r="G506" s="3" t="s">
        <v>2142</v>
      </c>
      <c r="H506" s="3" t="s">
        <v>47</v>
      </c>
      <c r="I506" s="3" t="s">
        <v>2143</v>
      </c>
      <c r="J506" s="29">
        <v>45646</v>
      </c>
      <c r="K506" s="29">
        <v>45676</v>
      </c>
      <c r="L506" s="43">
        <v>98.26</v>
      </c>
      <c r="M506" s="29">
        <v>45721</v>
      </c>
      <c r="N506" s="39">
        <v>75</v>
      </c>
      <c r="O506" s="39">
        <v>45</v>
      </c>
      <c r="P506" s="5">
        <f t="shared" si="14"/>
        <v>7369.5</v>
      </c>
      <c r="Q506" s="28">
        <f t="shared" si="15"/>
        <v>4421.7</v>
      </c>
    </row>
    <row r="507" spans="1:17" ht="14.45" customHeight="1" x14ac:dyDescent="0.25">
      <c r="A507" s="3" t="s">
        <v>2098</v>
      </c>
      <c r="B507" s="3" t="s">
        <v>2098</v>
      </c>
      <c r="C507" s="3" t="s">
        <v>2144</v>
      </c>
      <c r="D507" s="3" t="s">
        <v>2145</v>
      </c>
      <c r="E507" s="3" t="s">
        <v>2146</v>
      </c>
      <c r="F507" s="3" t="s">
        <v>2147</v>
      </c>
      <c r="G507" s="3" t="s">
        <v>2148</v>
      </c>
      <c r="H507" s="3" t="s">
        <v>47</v>
      </c>
      <c r="I507" s="3" t="s">
        <v>2149</v>
      </c>
      <c r="J507" s="29">
        <v>45666</v>
      </c>
      <c r="K507" s="29">
        <v>45696</v>
      </c>
      <c r="L507" s="2">
        <v>6842.4</v>
      </c>
      <c r="M507" s="29">
        <v>45715</v>
      </c>
      <c r="N507" s="39">
        <v>49</v>
      </c>
      <c r="O507" s="39">
        <v>19</v>
      </c>
      <c r="P507" s="5">
        <f t="shared" si="14"/>
        <v>335277.59999999998</v>
      </c>
      <c r="Q507" s="28">
        <f t="shared" si="15"/>
        <v>130005.59999999999</v>
      </c>
    </row>
    <row r="508" spans="1:17" ht="14.45" customHeight="1" x14ac:dyDescent="0.25">
      <c r="A508" s="3" t="s">
        <v>2098</v>
      </c>
      <c r="B508" s="3" t="s">
        <v>2098</v>
      </c>
      <c r="C508" s="3" t="s">
        <v>2150</v>
      </c>
      <c r="D508" s="3" t="s">
        <v>2151</v>
      </c>
      <c r="E508" s="3" t="s">
        <v>2152</v>
      </c>
      <c r="F508" s="3" t="s">
        <v>2153</v>
      </c>
      <c r="G508" s="3" t="s">
        <v>1067</v>
      </c>
      <c r="H508" s="3" t="s">
        <v>47</v>
      </c>
      <c r="I508" s="3" t="s">
        <v>2154</v>
      </c>
      <c r="J508" s="29">
        <v>45645</v>
      </c>
      <c r="K508" s="29">
        <v>45675</v>
      </c>
      <c r="L508" s="2">
        <v>2164.77</v>
      </c>
      <c r="M508" s="29">
        <v>45688</v>
      </c>
      <c r="N508" s="39">
        <v>43</v>
      </c>
      <c r="O508" s="39">
        <v>13</v>
      </c>
      <c r="P508" s="5">
        <f t="shared" si="14"/>
        <v>93085.11</v>
      </c>
      <c r="Q508" s="28">
        <f t="shared" si="15"/>
        <v>28142.01</v>
      </c>
    </row>
    <row r="509" spans="1:17" ht="14.45" customHeight="1" x14ac:dyDescent="0.25">
      <c r="A509" s="3" t="s">
        <v>2098</v>
      </c>
      <c r="B509" s="3" t="s">
        <v>2098</v>
      </c>
      <c r="C509" s="3" t="s">
        <v>2155</v>
      </c>
      <c r="D509" s="3" t="s">
        <v>2156</v>
      </c>
      <c r="E509" s="3" t="s">
        <v>2157</v>
      </c>
      <c r="F509" s="3" t="s">
        <v>2158</v>
      </c>
      <c r="G509" s="3" t="s">
        <v>2159</v>
      </c>
      <c r="H509" s="3" t="s">
        <v>47</v>
      </c>
      <c r="I509" s="3" t="s">
        <v>1129</v>
      </c>
      <c r="J509" s="29">
        <v>45686</v>
      </c>
      <c r="K509" s="29">
        <v>45716</v>
      </c>
      <c r="L509" s="43">
        <v>233.82</v>
      </c>
      <c r="M509" s="29">
        <v>45730</v>
      </c>
      <c r="N509" s="39">
        <v>44</v>
      </c>
      <c r="O509" s="39">
        <v>14</v>
      </c>
      <c r="P509" s="5">
        <f t="shared" si="14"/>
        <v>10288.08</v>
      </c>
      <c r="Q509" s="28">
        <f t="shared" si="15"/>
        <v>3273.48</v>
      </c>
    </row>
    <row r="510" spans="1:17" ht="14.45" customHeight="1" x14ac:dyDescent="0.25">
      <c r="A510" s="3" t="s">
        <v>2098</v>
      </c>
      <c r="B510" s="3" t="s">
        <v>2098</v>
      </c>
      <c r="C510" s="3" t="s">
        <v>2099</v>
      </c>
      <c r="D510" s="3" t="s">
        <v>2100</v>
      </c>
      <c r="E510" s="3" t="s">
        <v>2160</v>
      </c>
      <c r="F510" s="3" t="s">
        <v>2161</v>
      </c>
      <c r="G510" s="3" t="s">
        <v>2162</v>
      </c>
      <c r="H510" s="3" t="s">
        <v>47</v>
      </c>
      <c r="I510" s="3" t="s">
        <v>2163</v>
      </c>
      <c r="J510" s="29">
        <v>45694</v>
      </c>
      <c r="K510" s="29">
        <v>45724</v>
      </c>
      <c r="L510" s="2">
        <v>6132.15</v>
      </c>
      <c r="M510" s="29">
        <v>45740</v>
      </c>
      <c r="N510" s="39">
        <v>46</v>
      </c>
      <c r="O510" s="39">
        <v>16</v>
      </c>
      <c r="P510" s="5">
        <f t="shared" si="14"/>
        <v>282078.89999999997</v>
      </c>
      <c r="Q510" s="28">
        <f t="shared" si="15"/>
        <v>98114.4</v>
      </c>
    </row>
    <row r="511" spans="1:17" ht="14.45" customHeight="1" x14ac:dyDescent="0.25">
      <c r="A511" s="3" t="s">
        <v>2098</v>
      </c>
      <c r="B511" s="3" t="s">
        <v>2098</v>
      </c>
      <c r="C511" s="3" t="s">
        <v>2164</v>
      </c>
      <c r="D511" s="3" t="s">
        <v>2165</v>
      </c>
      <c r="E511" s="3" t="s">
        <v>2166</v>
      </c>
      <c r="F511" s="3" t="s">
        <v>2167</v>
      </c>
      <c r="G511" s="3" t="s">
        <v>1910</v>
      </c>
      <c r="H511" s="3" t="s">
        <v>47</v>
      </c>
      <c r="I511" s="3" t="s">
        <v>2168</v>
      </c>
      <c r="J511" s="29">
        <v>45672</v>
      </c>
      <c r="K511" s="29">
        <v>45702</v>
      </c>
      <c r="L511" s="2">
        <v>1058.9000000000001</v>
      </c>
      <c r="M511" s="29">
        <v>45728</v>
      </c>
      <c r="N511" s="39">
        <v>56</v>
      </c>
      <c r="O511" s="39">
        <v>26</v>
      </c>
      <c r="P511" s="5">
        <f t="shared" si="14"/>
        <v>59298.400000000009</v>
      </c>
      <c r="Q511" s="28">
        <f t="shared" si="15"/>
        <v>27531.4</v>
      </c>
    </row>
    <row r="512" spans="1:17" ht="14.45" customHeight="1" x14ac:dyDescent="0.25">
      <c r="A512" s="3" t="s">
        <v>2098</v>
      </c>
      <c r="B512" s="3" t="s">
        <v>2098</v>
      </c>
      <c r="C512" s="3" t="s">
        <v>2169</v>
      </c>
      <c r="D512" s="3" t="s">
        <v>2170</v>
      </c>
      <c r="E512" s="3" t="s">
        <v>2171</v>
      </c>
      <c r="F512" s="3" t="s">
        <v>2172</v>
      </c>
      <c r="G512" s="3" t="s">
        <v>2173</v>
      </c>
      <c r="H512" s="3" t="s">
        <v>47</v>
      </c>
      <c r="I512" s="3" t="s">
        <v>2174</v>
      </c>
      <c r="J512" s="29">
        <v>45657</v>
      </c>
      <c r="K512" s="29">
        <v>45687</v>
      </c>
      <c r="L512" s="43">
        <v>397.79</v>
      </c>
      <c r="M512" s="29">
        <v>45747</v>
      </c>
      <c r="N512" s="39">
        <v>90</v>
      </c>
      <c r="O512" s="39">
        <v>60</v>
      </c>
      <c r="P512" s="5">
        <f t="shared" si="14"/>
        <v>35801.1</v>
      </c>
      <c r="Q512" s="28">
        <f t="shared" si="15"/>
        <v>23867.4</v>
      </c>
    </row>
    <row r="513" spans="1:17" ht="14.45" customHeight="1" x14ac:dyDescent="0.25">
      <c r="A513" s="3" t="s">
        <v>2098</v>
      </c>
      <c r="B513" s="3" t="s">
        <v>2098</v>
      </c>
      <c r="C513" s="3" t="s">
        <v>2169</v>
      </c>
      <c r="D513" s="3" t="s">
        <v>2170</v>
      </c>
      <c r="E513" s="3" t="s">
        <v>2171</v>
      </c>
      <c r="F513" s="3" t="s">
        <v>2172</v>
      </c>
      <c r="G513" s="3" t="s">
        <v>2173</v>
      </c>
      <c r="H513" s="3" t="s">
        <v>47</v>
      </c>
      <c r="I513" s="3" t="s">
        <v>2174</v>
      </c>
      <c r="J513" s="29">
        <v>45657</v>
      </c>
      <c r="K513" s="29">
        <v>45687</v>
      </c>
      <c r="L513" s="2">
        <v>3494.32</v>
      </c>
      <c r="M513" s="29">
        <v>45730</v>
      </c>
      <c r="N513" s="39">
        <v>73</v>
      </c>
      <c r="O513" s="39">
        <v>43</v>
      </c>
      <c r="P513" s="5">
        <f t="shared" si="14"/>
        <v>255085.36000000002</v>
      </c>
      <c r="Q513" s="28">
        <f t="shared" si="15"/>
        <v>150255.76</v>
      </c>
    </row>
    <row r="514" spans="1:17" ht="14.45" customHeight="1" x14ac:dyDescent="0.25">
      <c r="A514" s="3" t="s">
        <v>2098</v>
      </c>
      <c r="B514" s="3" t="s">
        <v>2098</v>
      </c>
      <c r="C514" s="3" t="s">
        <v>2175</v>
      </c>
      <c r="D514" s="3" t="s">
        <v>2176</v>
      </c>
      <c r="E514" s="3" t="s">
        <v>2177</v>
      </c>
      <c r="F514" s="3" t="s">
        <v>2178</v>
      </c>
      <c r="G514" s="3" t="s">
        <v>2179</v>
      </c>
      <c r="H514" s="3" t="s">
        <v>47</v>
      </c>
      <c r="I514" s="3" t="s">
        <v>2180</v>
      </c>
      <c r="J514" s="29">
        <v>45650</v>
      </c>
      <c r="K514" s="29">
        <v>45680</v>
      </c>
      <c r="L514" s="2">
        <v>1955.25</v>
      </c>
      <c r="M514" s="29">
        <v>45680</v>
      </c>
      <c r="N514" s="39">
        <v>30</v>
      </c>
      <c r="O514" s="39">
        <v>0</v>
      </c>
      <c r="P514" s="5">
        <f t="shared" si="14"/>
        <v>58657.5</v>
      </c>
      <c r="Q514" s="28">
        <f t="shared" si="15"/>
        <v>0</v>
      </c>
    </row>
    <row r="515" spans="1:17" ht="14.45" customHeight="1" x14ac:dyDescent="0.25">
      <c r="A515" s="3" t="s">
        <v>2098</v>
      </c>
      <c r="B515" s="3" t="s">
        <v>2098</v>
      </c>
      <c r="C515" s="3" t="s">
        <v>2181</v>
      </c>
      <c r="D515" s="3" t="s">
        <v>2182</v>
      </c>
      <c r="E515" s="3" t="s">
        <v>2183</v>
      </c>
      <c r="F515" s="3" t="s">
        <v>2184</v>
      </c>
      <c r="G515" s="3" t="s">
        <v>1120</v>
      </c>
      <c r="H515" s="3" t="s">
        <v>47</v>
      </c>
      <c r="I515" s="3" t="s">
        <v>2185</v>
      </c>
      <c r="J515" s="29">
        <v>45685</v>
      </c>
      <c r="K515" s="29">
        <v>45715</v>
      </c>
      <c r="L515" s="43">
        <v>103.5</v>
      </c>
      <c r="M515" s="29">
        <v>45720</v>
      </c>
      <c r="N515" s="39">
        <v>35</v>
      </c>
      <c r="O515" s="39">
        <v>5</v>
      </c>
      <c r="P515" s="5">
        <f t="shared" si="14"/>
        <v>3622.5</v>
      </c>
      <c r="Q515" s="28">
        <f t="shared" si="15"/>
        <v>517.5</v>
      </c>
    </row>
    <row r="516" spans="1:17" ht="14.45" customHeight="1" x14ac:dyDescent="0.25">
      <c r="A516" s="3" t="s">
        <v>2098</v>
      </c>
      <c r="B516" s="3" t="s">
        <v>2098</v>
      </c>
      <c r="C516" s="3" t="s">
        <v>2111</v>
      </c>
      <c r="D516" s="3" t="s">
        <v>2112</v>
      </c>
      <c r="E516" s="3" t="s">
        <v>2186</v>
      </c>
      <c r="F516" s="3" t="s">
        <v>2187</v>
      </c>
      <c r="G516" s="3" t="s">
        <v>2188</v>
      </c>
      <c r="H516" s="3" t="s">
        <v>47</v>
      </c>
      <c r="I516" s="3" t="s">
        <v>2189</v>
      </c>
      <c r="J516" s="29">
        <v>45670</v>
      </c>
      <c r="K516" s="29">
        <v>45700</v>
      </c>
      <c r="L516" s="2">
        <v>157755.46</v>
      </c>
      <c r="M516" s="29">
        <v>45730</v>
      </c>
      <c r="N516" s="39">
        <v>60</v>
      </c>
      <c r="O516" s="39">
        <v>30</v>
      </c>
      <c r="P516" s="5">
        <f t="shared" si="14"/>
        <v>9465327.5999999996</v>
      </c>
      <c r="Q516" s="28">
        <f t="shared" si="15"/>
        <v>4732663.8</v>
      </c>
    </row>
    <row r="517" spans="1:17" ht="14.45" customHeight="1" x14ac:dyDescent="0.25">
      <c r="A517" s="3" t="s">
        <v>2098</v>
      </c>
      <c r="B517" s="3" t="s">
        <v>2098</v>
      </c>
      <c r="C517" s="3" t="s">
        <v>2190</v>
      </c>
      <c r="D517" s="3" t="s">
        <v>2191</v>
      </c>
      <c r="E517" s="3" t="s">
        <v>2192</v>
      </c>
      <c r="F517" s="3" t="s">
        <v>2193</v>
      </c>
      <c r="G517" s="3" t="s">
        <v>2194</v>
      </c>
      <c r="H517" s="3" t="s">
        <v>47</v>
      </c>
      <c r="I517" s="3" t="s">
        <v>2195</v>
      </c>
      <c r="J517" s="29">
        <v>45644</v>
      </c>
      <c r="K517" s="29">
        <v>45674</v>
      </c>
      <c r="L517" s="2">
        <v>2986.4</v>
      </c>
      <c r="M517" s="29">
        <v>45747</v>
      </c>
      <c r="N517" s="39">
        <v>103</v>
      </c>
      <c r="O517" s="39">
        <v>73</v>
      </c>
      <c r="P517" s="5">
        <f t="shared" si="14"/>
        <v>307599.2</v>
      </c>
      <c r="Q517" s="28">
        <f t="shared" si="15"/>
        <v>218007.2</v>
      </c>
    </row>
    <row r="518" spans="1:17" ht="14.45" customHeight="1" x14ac:dyDescent="0.25">
      <c r="A518" s="3" t="s">
        <v>2098</v>
      </c>
      <c r="B518" s="3" t="s">
        <v>2098</v>
      </c>
      <c r="C518" s="3" t="s">
        <v>2196</v>
      </c>
      <c r="D518" s="3" t="s">
        <v>2197</v>
      </c>
      <c r="E518" s="3" t="s">
        <v>2198</v>
      </c>
      <c r="F518" s="3" t="s">
        <v>2199</v>
      </c>
      <c r="G518" s="3" t="s">
        <v>1159</v>
      </c>
      <c r="H518" s="3" t="s">
        <v>47</v>
      </c>
      <c r="I518" s="3" t="s">
        <v>2200</v>
      </c>
      <c r="J518" s="29">
        <v>45707</v>
      </c>
      <c r="K518" s="29">
        <v>45737</v>
      </c>
      <c r="L518" s="2">
        <v>198900</v>
      </c>
      <c r="M518" s="29">
        <v>45721</v>
      </c>
      <c r="N518" s="39">
        <v>14</v>
      </c>
      <c r="O518" s="39">
        <v>-16</v>
      </c>
      <c r="P518" s="5">
        <f t="shared" si="14"/>
        <v>2784600</v>
      </c>
      <c r="Q518" s="28">
        <f t="shared" si="15"/>
        <v>-3182400</v>
      </c>
    </row>
    <row r="519" spans="1:17" ht="14.45" customHeight="1" x14ac:dyDescent="0.25">
      <c r="A519" s="3" t="s">
        <v>2098</v>
      </c>
      <c r="B519" s="3" t="s">
        <v>2098</v>
      </c>
      <c r="C519" s="3" t="s">
        <v>2201</v>
      </c>
      <c r="D519" s="3" t="s">
        <v>2202</v>
      </c>
      <c r="E519" s="3" t="s">
        <v>2203</v>
      </c>
      <c r="F519" s="3" t="s">
        <v>2204</v>
      </c>
      <c r="G519" s="3" t="s">
        <v>2205</v>
      </c>
      <c r="H519" s="3" t="s">
        <v>47</v>
      </c>
      <c r="I519" s="3" t="s">
        <v>2206</v>
      </c>
      <c r="J519" s="29">
        <v>45656</v>
      </c>
      <c r="K519" s="29">
        <v>45686</v>
      </c>
      <c r="L519" s="2">
        <v>2940.71</v>
      </c>
      <c r="M519" s="29">
        <v>45694</v>
      </c>
      <c r="N519" s="39">
        <v>38</v>
      </c>
      <c r="O519" s="39">
        <v>8</v>
      </c>
      <c r="P519" s="5">
        <f t="shared" ref="P519:P582" si="16">L519*N519</f>
        <v>111746.98</v>
      </c>
      <c r="Q519" s="28">
        <f t="shared" ref="Q519:Q582" si="17">L519*O519</f>
        <v>23525.68</v>
      </c>
    </row>
    <row r="520" spans="1:17" ht="14.45" customHeight="1" x14ac:dyDescent="0.25">
      <c r="A520" s="3" t="s">
        <v>2098</v>
      </c>
      <c r="B520" s="3" t="s">
        <v>2098</v>
      </c>
      <c r="C520" s="3" t="s">
        <v>2099</v>
      </c>
      <c r="D520" s="3" t="s">
        <v>2100</v>
      </c>
      <c r="E520" s="3" t="s">
        <v>2207</v>
      </c>
      <c r="F520" s="3" t="s">
        <v>2208</v>
      </c>
      <c r="G520" s="3" t="s">
        <v>1910</v>
      </c>
      <c r="H520" s="3" t="s">
        <v>47</v>
      </c>
      <c r="I520" s="3" t="s">
        <v>2209</v>
      </c>
      <c r="J520" s="29">
        <v>45679</v>
      </c>
      <c r="K520" s="29">
        <v>45709</v>
      </c>
      <c r="L520" s="43">
        <v>617.66999999999996</v>
      </c>
      <c r="M520" s="29">
        <v>45730</v>
      </c>
      <c r="N520" s="39">
        <v>51</v>
      </c>
      <c r="O520" s="39">
        <v>21</v>
      </c>
      <c r="P520" s="5">
        <f t="shared" si="16"/>
        <v>31501.17</v>
      </c>
      <c r="Q520" s="28">
        <f t="shared" si="17"/>
        <v>12971.07</v>
      </c>
    </row>
    <row r="521" spans="1:17" ht="14.45" customHeight="1" x14ac:dyDescent="0.25">
      <c r="A521" s="3" t="s">
        <v>2098</v>
      </c>
      <c r="B521" s="3" t="s">
        <v>2098</v>
      </c>
      <c r="C521" s="3" t="s">
        <v>2099</v>
      </c>
      <c r="D521" s="3" t="s">
        <v>2100</v>
      </c>
      <c r="E521" s="3" t="s">
        <v>2210</v>
      </c>
      <c r="F521" s="3" t="s">
        <v>2211</v>
      </c>
      <c r="G521" s="3" t="s">
        <v>1743</v>
      </c>
      <c r="H521" s="3" t="s">
        <v>47</v>
      </c>
      <c r="I521" s="3" t="s">
        <v>2212</v>
      </c>
      <c r="J521" s="29">
        <v>45679</v>
      </c>
      <c r="K521" s="29">
        <v>45709</v>
      </c>
      <c r="L521" s="2">
        <v>122412.06</v>
      </c>
      <c r="M521" s="29">
        <v>45712</v>
      </c>
      <c r="N521" s="39">
        <v>33</v>
      </c>
      <c r="O521" s="39">
        <v>3</v>
      </c>
      <c r="P521" s="5">
        <f t="shared" si="16"/>
        <v>4039597.98</v>
      </c>
      <c r="Q521" s="28">
        <f t="shared" si="17"/>
        <v>367236.18</v>
      </c>
    </row>
    <row r="522" spans="1:17" ht="14.45" customHeight="1" x14ac:dyDescent="0.25">
      <c r="A522" s="3" t="s">
        <v>2098</v>
      </c>
      <c r="B522" s="3" t="s">
        <v>2098</v>
      </c>
      <c r="C522" s="3" t="s">
        <v>2213</v>
      </c>
      <c r="D522" s="3" t="s">
        <v>2214</v>
      </c>
      <c r="E522" s="3" t="s">
        <v>2215</v>
      </c>
      <c r="F522" s="3" t="s">
        <v>2216</v>
      </c>
      <c r="G522" s="3" t="s">
        <v>2217</v>
      </c>
      <c r="H522" s="3" t="s">
        <v>47</v>
      </c>
      <c r="I522" s="3" t="s">
        <v>2218</v>
      </c>
      <c r="J522" s="29">
        <v>45643</v>
      </c>
      <c r="K522" s="29">
        <v>45673</v>
      </c>
      <c r="L522" s="2">
        <v>3776.62</v>
      </c>
      <c r="M522" s="29">
        <v>45679</v>
      </c>
      <c r="N522" s="39">
        <v>36</v>
      </c>
      <c r="O522" s="39">
        <v>6</v>
      </c>
      <c r="P522" s="5">
        <f t="shared" si="16"/>
        <v>135958.32</v>
      </c>
      <c r="Q522" s="28">
        <f t="shared" si="17"/>
        <v>22659.72</v>
      </c>
    </row>
    <row r="523" spans="1:17" ht="14.45" customHeight="1" x14ac:dyDescent="0.25">
      <c r="A523" s="3" t="s">
        <v>2098</v>
      </c>
      <c r="B523" s="3" t="s">
        <v>2098</v>
      </c>
      <c r="C523" s="3" t="s">
        <v>2155</v>
      </c>
      <c r="D523" s="3" t="s">
        <v>2156</v>
      </c>
      <c r="E523" s="3" t="s">
        <v>2219</v>
      </c>
      <c r="F523" s="3" t="s">
        <v>2220</v>
      </c>
      <c r="G523" s="3" t="s">
        <v>2221</v>
      </c>
      <c r="H523" s="3" t="s">
        <v>47</v>
      </c>
      <c r="I523" s="3" t="s">
        <v>2222</v>
      </c>
      <c r="J523" s="29">
        <v>45650</v>
      </c>
      <c r="K523" s="29">
        <v>45680</v>
      </c>
      <c r="L523" s="43">
        <v>233.82</v>
      </c>
      <c r="M523" s="29">
        <v>45747</v>
      </c>
      <c r="N523" s="39">
        <v>97</v>
      </c>
      <c r="O523" s="39">
        <v>67</v>
      </c>
      <c r="P523" s="5">
        <f t="shared" si="16"/>
        <v>22680.54</v>
      </c>
      <c r="Q523" s="28">
        <f t="shared" si="17"/>
        <v>15665.939999999999</v>
      </c>
    </row>
    <row r="524" spans="1:17" ht="14.45" customHeight="1" x14ac:dyDescent="0.25">
      <c r="A524" s="3" t="s">
        <v>2098</v>
      </c>
      <c r="B524" s="3" t="s">
        <v>2098</v>
      </c>
      <c r="C524" s="3" t="s">
        <v>2223</v>
      </c>
      <c r="D524" s="3" t="s">
        <v>2224</v>
      </c>
      <c r="E524" s="3" t="s">
        <v>2225</v>
      </c>
      <c r="F524" s="3" t="s">
        <v>2226</v>
      </c>
      <c r="G524" s="3" t="s">
        <v>2227</v>
      </c>
      <c r="H524" s="3" t="s">
        <v>47</v>
      </c>
      <c r="I524" s="3" t="s">
        <v>2228</v>
      </c>
      <c r="J524" s="29">
        <v>45707</v>
      </c>
      <c r="K524" s="29">
        <v>45737</v>
      </c>
      <c r="L524" s="2">
        <v>1542.76</v>
      </c>
      <c r="M524" s="29">
        <v>45733</v>
      </c>
      <c r="N524" s="39">
        <v>26</v>
      </c>
      <c r="O524" s="39">
        <v>-4</v>
      </c>
      <c r="P524" s="5">
        <f t="shared" si="16"/>
        <v>40111.760000000002</v>
      </c>
      <c r="Q524" s="28">
        <f t="shared" si="17"/>
        <v>-6171.04</v>
      </c>
    </row>
    <row r="525" spans="1:17" ht="14.45" customHeight="1" x14ac:dyDescent="0.25">
      <c r="A525" s="3" t="s">
        <v>2098</v>
      </c>
      <c r="B525" s="3" t="s">
        <v>2098</v>
      </c>
      <c r="C525" s="3" t="s">
        <v>2111</v>
      </c>
      <c r="D525" s="3" t="s">
        <v>2112</v>
      </c>
      <c r="E525" s="3" t="s">
        <v>2229</v>
      </c>
      <c r="F525" s="3" t="s">
        <v>2230</v>
      </c>
      <c r="G525" s="3" t="s">
        <v>2231</v>
      </c>
      <c r="H525" s="3" t="s">
        <v>47</v>
      </c>
      <c r="I525" s="3" t="s">
        <v>2232</v>
      </c>
      <c r="J525" s="29">
        <v>45670</v>
      </c>
      <c r="K525" s="29">
        <v>45700</v>
      </c>
      <c r="L525" s="2">
        <v>30418.22</v>
      </c>
      <c r="M525" s="29">
        <v>45730</v>
      </c>
      <c r="N525" s="39">
        <v>60</v>
      </c>
      <c r="O525" s="39">
        <v>30</v>
      </c>
      <c r="P525" s="5">
        <f t="shared" si="16"/>
        <v>1825093.2000000002</v>
      </c>
      <c r="Q525" s="28">
        <f t="shared" si="17"/>
        <v>912546.60000000009</v>
      </c>
    </row>
    <row r="526" spans="1:17" ht="14.45" customHeight="1" x14ac:dyDescent="0.25">
      <c r="A526" s="3" t="s">
        <v>2098</v>
      </c>
      <c r="B526" s="3" t="s">
        <v>2098</v>
      </c>
      <c r="C526" s="3" t="s">
        <v>2111</v>
      </c>
      <c r="D526" s="3" t="s">
        <v>2112</v>
      </c>
      <c r="E526" s="3" t="s">
        <v>2229</v>
      </c>
      <c r="F526" s="3" t="s">
        <v>2230</v>
      </c>
      <c r="G526" s="3" t="s">
        <v>2231</v>
      </c>
      <c r="H526" s="3" t="s">
        <v>47</v>
      </c>
      <c r="I526" s="3" t="s">
        <v>2232</v>
      </c>
      <c r="J526" s="29">
        <v>45670</v>
      </c>
      <c r="K526" s="29">
        <v>45700</v>
      </c>
      <c r="L526" s="2">
        <v>142238.62</v>
      </c>
      <c r="M526" s="29">
        <v>45747</v>
      </c>
      <c r="N526" s="39">
        <v>77</v>
      </c>
      <c r="O526" s="39">
        <v>47</v>
      </c>
      <c r="P526" s="5">
        <f t="shared" si="16"/>
        <v>10952373.74</v>
      </c>
      <c r="Q526" s="28">
        <f t="shared" si="17"/>
        <v>6685215.1399999997</v>
      </c>
    </row>
    <row r="527" spans="1:17" ht="14.45" customHeight="1" x14ac:dyDescent="0.25">
      <c r="A527" s="3" t="s">
        <v>2098</v>
      </c>
      <c r="B527" s="3" t="s">
        <v>2098</v>
      </c>
      <c r="C527" s="3" t="s">
        <v>2111</v>
      </c>
      <c r="D527" s="3" t="s">
        <v>2112</v>
      </c>
      <c r="E527" s="3" t="s">
        <v>2233</v>
      </c>
      <c r="F527" s="3" t="s">
        <v>2234</v>
      </c>
      <c r="G527" s="3" t="s">
        <v>2235</v>
      </c>
      <c r="H527" s="3" t="s">
        <v>47</v>
      </c>
      <c r="I527" s="3" t="s">
        <v>2236</v>
      </c>
      <c r="J527" s="29">
        <v>45670</v>
      </c>
      <c r="K527" s="29">
        <v>45700</v>
      </c>
      <c r="L527" s="2">
        <v>141811.04999999999</v>
      </c>
      <c r="M527" s="29">
        <v>45730</v>
      </c>
      <c r="N527" s="39">
        <v>60</v>
      </c>
      <c r="O527" s="39">
        <v>30</v>
      </c>
      <c r="P527" s="5">
        <f t="shared" si="16"/>
        <v>8508663</v>
      </c>
      <c r="Q527" s="28">
        <f t="shared" si="17"/>
        <v>4254331.5</v>
      </c>
    </row>
    <row r="528" spans="1:17" ht="14.45" customHeight="1" x14ac:dyDescent="0.25">
      <c r="A528" s="3" t="s">
        <v>2098</v>
      </c>
      <c r="B528" s="3" t="s">
        <v>2098</v>
      </c>
      <c r="C528" s="3" t="s">
        <v>2111</v>
      </c>
      <c r="D528" s="3" t="s">
        <v>2112</v>
      </c>
      <c r="E528" s="3" t="s">
        <v>2237</v>
      </c>
      <c r="F528" s="3" t="s">
        <v>2238</v>
      </c>
      <c r="G528" s="3" t="s">
        <v>2239</v>
      </c>
      <c r="H528" s="3" t="s">
        <v>47</v>
      </c>
      <c r="I528" s="3" t="s">
        <v>2240</v>
      </c>
      <c r="J528" s="29">
        <v>45670</v>
      </c>
      <c r="K528" s="29">
        <v>45700</v>
      </c>
      <c r="L528" s="2">
        <v>2169.15</v>
      </c>
      <c r="M528" s="29">
        <v>45726</v>
      </c>
      <c r="N528" s="39">
        <v>56</v>
      </c>
      <c r="O528" s="39">
        <v>26</v>
      </c>
      <c r="P528" s="5">
        <f t="shared" si="16"/>
        <v>121472.40000000001</v>
      </c>
      <c r="Q528" s="28">
        <f t="shared" si="17"/>
        <v>56397.9</v>
      </c>
    </row>
    <row r="529" spans="1:17" ht="14.45" customHeight="1" x14ac:dyDescent="0.25">
      <c r="A529" s="3" t="s">
        <v>2098</v>
      </c>
      <c r="B529" s="3" t="s">
        <v>2098</v>
      </c>
      <c r="C529" s="3" t="s">
        <v>2111</v>
      </c>
      <c r="D529" s="3" t="s">
        <v>2112</v>
      </c>
      <c r="E529" s="3" t="s">
        <v>2241</v>
      </c>
      <c r="F529" s="3" t="s">
        <v>2242</v>
      </c>
      <c r="G529" s="3" t="s">
        <v>2243</v>
      </c>
      <c r="H529" s="3" t="s">
        <v>47</v>
      </c>
      <c r="I529" s="3" t="s">
        <v>2244</v>
      </c>
      <c r="J529" s="29">
        <v>45670</v>
      </c>
      <c r="K529" s="29">
        <v>45700</v>
      </c>
      <c r="L529" s="2">
        <v>48230.74</v>
      </c>
      <c r="M529" s="29">
        <v>45726</v>
      </c>
      <c r="N529" s="39">
        <v>56</v>
      </c>
      <c r="O529" s="39">
        <v>26</v>
      </c>
      <c r="P529" s="5">
        <f t="shared" si="16"/>
        <v>2700921.44</v>
      </c>
      <c r="Q529" s="28">
        <f t="shared" si="17"/>
        <v>1253999.24</v>
      </c>
    </row>
    <row r="530" spans="1:17" ht="14.45" customHeight="1" x14ac:dyDescent="0.25">
      <c r="A530" s="3" t="s">
        <v>2098</v>
      </c>
      <c r="B530" s="3" t="s">
        <v>2098</v>
      </c>
      <c r="C530" s="3" t="s">
        <v>2245</v>
      </c>
      <c r="D530" s="3" t="s">
        <v>2246</v>
      </c>
      <c r="E530" s="3" t="s">
        <v>2247</v>
      </c>
      <c r="F530" s="3" t="s">
        <v>2248</v>
      </c>
      <c r="G530" s="3" t="s">
        <v>2249</v>
      </c>
      <c r="H530" s="3" t="s">
        <v>47</v>
      </c>
      <c r="I530" s="3" t="s">
        <v>2250</v>
      </c>
      <c r="J530" s="29">
        <v>45650</v>
      </c>
      <c r="K530" s="29">
        <v>45680</v>
      </c>
      <c r="L530" s="43">
        <v>688.82</v>
      </c>
      <c r="M530" s="29">
        <v>45680</v>
      </c>
      <c r="N530" s="39">
        <v>30</v>
      </c>
      <c r="O530" s="39">
        <v>0</v>
      </c>
      <c r="P530" s="5">
        <f t="shared" si="16"/>
        <v>20664.600000000002</v>
      </c>
      <c r="Q530" s="28">
        <f t="shared" si="17"/>
        <v>0</v>
      </c>
    </row>
    <row r="531" spans="1:17" ht="14.45" customHeight="1" x14ac:dyDescent="0.25">
      <c r="A531" s="3" t="s">
        <v>2098</v>
      </c>
      <c r="B531" s="3" t="s">
        <v>2098</v>
      </c>
      <c r="C531" s="3" t="s">
        <v>2251</v>
      </c>
      <c r="D531" s="3" t="s">
        <v>2252</v>
      </c>
      <c r="E531" s="3" t="s">
        <v>2253</v>
      </c>
      <c r="F531" s="3" t="s">
        <v>2254</v>
      </c>
      <c r="G531" s="3" t="s">
        <v>2255</v>
      </c>
      <c r="H531" s="3" t="s">
        <v>47</v>
      </c>
      <c r="I531" s="3" t="s">
        <v>2256</v>
      </c>
      <c r="J531" s="29">
        <v>45667</v>
      </c>
      <c r="K531" s="29">
        <v>45697</v>
      </c>
      <c r="L531" s="2">
        <v>2520</v>
      </c>
      <c r="M531" s="29">
        <v>45729</v>
      </c>
      <c r="N531" s="39">
        <v>62</v>
      </c>
      <c r="O531" s="39">
        <v>32</v>
      </c>
      <c r="P531" s="5">
        <f t="shared" si="16"/>
        <v>156240</v>
      </c>
      <c r="Q531" s="28">
        <f t="shared" si="17"/>
        <v>80640</v>
      </c>
    </row>
    <row r="532" spans="1:17" ht="14.45" customHeight="1" x14ac:dyDescent="0.25">
      <c r="A532" s="3" t="s">
        <v>2098</v>
      </c>
      <c r="B532" s="3" t="s">
        <v>2098</v>
      </c>
      <c r="C532" s="3" t="s">
        <v>2099</v>
      </c>
      <c r="D532" s="3" t="s">
        <v>2100</v>
      </c>
      <c r="E532" s="3" t="s">
        <v>2257</v>
      </c>
      <c r="F532" s="3" t="s">
        <v>2258</v>
      </c>
      <c r="G532" s="3" t="s">
        <v>2259</v>
      </c>
      <c r="H532" s="3" t="s">
        <v>47</v>
      </c>
      <c r="I532" s="3" t="s">
        <v>2260</v>
      </c>
      <c r="J532" s="29">
        <v>45665</v>
      </c>
      <c r="K532" s="29">
        <v>45695</v>
      </c>
      <c r="L532" s="2">
        <v>7154.88</v>
      </c>
      <c r="M532" s="29">
        <v>45712</v>
      </c>
      <c r="N532" s="39">
        <v>47</v>
      </c>
      <c r="O532" s="39">
        <v>17</v>
      </c>
      <c r="P532" s="5">
        <f t="shared" si="16"/>
        <v>336279.36</v>
      </c>
      <c r="Q532" s="28">
        <f t="shared" si="17"/>
        <v>121632.96000000001</v>
      </c>
    </row>
    <row r="533" spans="1:17" ht="14.45" customHeight="1" x14ac:dyDescent="0.25">
      <c r="A533" s="3" t="s">
        <v>2098</v>
      </c>
      <c r="B533" s="3" t="s">
        <v>2098</v>
      </c>
      <c r="C533" s="3" t="s">
        <v>2164</v>
      </c>
      <c r="D533" s="3" t="s">
        <v>2165</v>
      </c>
      <c r="E533" s="3" t="s">
        <v>2261</v>
      </c>
      <c r="F533" s="3" t="s">
        <v>2262</v>
      </c>
      <c r="G533" s="3" t="s">
        <v>700</v>
      </c>
      <c r="H533" s="3" t="s">
        <v>47</v>
      </c>
      <c r="I533" s="3" t="s">
        <v>2263</v>
      </c>
      <c r="J533" s="29">
        <v>45672</v>
      </c>
      <c r="K533" s="29">
        <v>45702</v>
      </c>
      <c r="L533" s="2">
        <v>40213.040000000001</v>
      </c>
      <c r="M533" s="29">
        <v>45728</v>
      </c>
      <c r="N533" s="39">
        <v>56</v>
      </c>
      <c r="O533" s="39">
        <v>26</v>
      </c>
      <c r="P533" s="5">
        <f t="shared" si="16"/>
        <v>2251930.2400000002</v>
      </c>
      <c r="Q533" s="28">
        <f t="shared" si="17"/>
        <v>1045539.04</v>
      </c>
    </row>
    <row r="534" spans="1:17" ht="14.45" customHeight="1" x14ac:dyDescent="0.25">
      <c r="A534" s="3" t="s">
        <v>2098</v>
      </c>
      <c r="B534" s="3" t="s">
        <v>2098</v>
      </c>
      <c r="C534" s="3" t="s">
        <v>2264</v>
      </c>
      <c r="D534" s="3" t="s">
        <v>2265</v>
      </c>
      <c r="E534" s="3" t="s">
        <v>2266</v>
      </c>
      <c r="F534" s="3" t="s">
        <v>2267</v>
      </c>
      <c r="G534" s="3" t="s">
        <v>2268</v>
      </c>
      <c r="H534" s="3" t="s">
        <v>47</v>
      </c>
      <c r="I534" s="3" t="s">
        <v>2269</v>
      </c>
      <c r="J534" s="29">
        <v>45700</v>
      </c>
      <c r="K534" s="29">
        <v>45730</v>
      </c>
      <c r="L534" s="2">
        <v>67108.800000000003</v>
      </c>
      <c r="M534" s="29">
        <v>45747</v>
      </c>
      <c r="N534" s="39">
        <v>47</v>
      </c>
      <c r="O534" s="39">
        <v>17</v>
      </c>
      <c r="P534" s="5">
        <f t="shared" si="16"/>
        <v>3154113.6</v>
      </c>
      <c r="Q534" s="28">
        <f t="shared" si="17"/>
        <v>1140849.6000000001</v>
      </c>
    </row>
    <row r="535" spans="1:17" ht="14.45" customHeight="1" x14ac:dyDescent="0.25">
      <c r="A535" s="3" t="s">
        <v>2098</v>
      </c>
      <c r="B535" s="3" t="s">
        <v>2098</v>
      </c>
      <c r="C535" s="3" t="s">
        <v>2111</v>
      </c>
      <c r="D535" s="3" t="s">
        <v>2112</v>
      </c>
      <c r="E535" s="3" t="s">
        <v>2270</v>
      </c>
      <c r="F535" s="3" t="s">
        <v>2271</v>
      </c>
      <c r="G535" s="3" t="s">
        <v>2272</v>
      </c>
      <c r="H535" s="3" t="s">
        <v>47</v>
      </c>
      <c r="I535" s="3" t="s">
        <v>2273</v>
      </c>
      <c r="J535" s="29">
        <v>45670</v>
      </c>
      <c r="K535" s="29">
        <v>45700</v>
      </c>
      <c r="L535" s="2">
        <v>1949.92</v>
      </c>
      <c r="M535" s="29">
        <v>45726</v>
      </c>
      <c r="N535" s="39">
        <v>56</v>
      </c>
      <c r="O535" s="39">
        <v>26</v>
      </c>
      <c r="P535" s="5">
        <f t="shared" si="16"/>
        <v>109195.52</v>
      </c>
      <c r="Q535" s="28">
        <f t="shared" si="17"/>
        <v>50697.919999999998</v>
      </c>
    </row>
    <row r="536" spans="1:17" ht="14.45" customHeight="1" x14ac:dyDescent="0.25">
      <c r="A536" s="3" t="s">
        <v>2098</v>
      </c>
      <c r="B536" s="3" t="s">
        <v>2098</v>
      </c>
      <c r="C536" s="3" t="s">
        <v>2274</v>
      </c>
      <c r="D536" s="3" t="s">
        <v>2275</v>
      </c>
      <c r="E536" s="3" t="s">
        <v>2276</v>
      </c>
      <c r="F536" s="3" t="s">
        <v>2277</v>
      </c>
      <c r="G536" s="3" t="s">
        <v>90</v>
      </c>
      <c r="H536" s="3" t="s">
        <v>47</v>
      </c>
      <c r="I536" s="3" t="s">
        <v>2278</v>
      </c>
      <c r="J536" s="29">
        <v>45696</v>
      </c>
      <c r="K536" s="29">
        <v>45726</v>
      </c>
      <c r="L536" s="43">
        <v>180</v>
      </c>
      <c r="M536" s="29">
        <v>45730</v>
      </c>
      <c r="N536" s="39">
        <v>34</v>
      </c>
      <c r="O536" s="39">
        <v>4</v>
      </c>
      <c r="P536" s="5">
        <f t="shared" si="16"/>
        <v>6120</v>
      </c>
      <c r="Q536" s="28">
        <f t="shared" si="17"/>
        <v>720</v>
      </c>
    </row>
    <row r="537" spans="1:17" ht="14.45" customHeight="1" x14ac:dyDescent="0.25">
      <c r="A537" s="3" t="s">
        <v>2098</v>
      </c>
      <c r="B537" s="3" t="s">
        <v>2098</v>
      </c>
      <c r="C537" s="3" t="s">
        <v>2280</v>
      </c>
      <c r="D537" s="3" t="s">
        <v>2281</v>
      </c>
      <c r="E537" s="3" t="s">
        <v>2282</v>
      </c>
      <c r="F537" s="3" t="s">
        <v>2283</v>
      </c>
      <c r="G537" s="3" t="s">
        <v>2284</v>
      </c>
      <c r="H537" s="3" t="s">
        <v>47</v>
      </c>
      <c r="I537" s="3" t="s">
        <v>2285</v>
      </c>
      <c r="J537" s="29">
        <v>45707</v>
      </c>
      <c r="K537" s="29">
        <v>45737</v>
      </c>
      <c r="L537" s="2">
        <v>2156.96</v>
      </c>
      <c r="M537" s="29">
        <v>45747</v>
      </c>
      <c r="N537" s="39">
        <v>40</v>
      </c>
      <c r="O537" s="39">
        <v>10</v>
      </c>
      <c r="P537" s="5">
        <f t="shared" si="16"/>
        <v>86278.399999999994</v>
      </c>
      <c r="Q537" s="28">
        <f t="shared" si="17"/>
        <v>21569.599999999999</v>
      </c>
    </row>
    <row r="538" spans="1:17" ht="14.45" customHeight="1" x14ac:dyDescent="0.25">
      <c r="A538" s="3" t="s">
        <v>2098</v>
      </c>
      <c r="B538" s="3" t="s">
        <v>2098</v>
      </c>
      <c r="C538" s="3" t="s">
        <v>2286</v>
      </c>
      <c r="D538" s="3" t="s">
        <v>2287</v>
      </c>
      <c r="E538" s="3" t="s">
        <v>2288</v>
      </c>
      <c r="F538" s="3" t="s">
        <v>2289</v>
      </c>
      <c r="G538" s="3" t="s">
        <v>1690</v>
      </c>
      <c r="H538" s="3" t="s">
        <v>47</v>
      </c>
      <c r="I538" s="3" t="s">
        <v>2290</v>
      </c>
      <c r="J538" s="29">
        <v>45700</v>
      </c>
      <c r="K538" s="29">
        <v>45730</v>
      </c>
      <c r="L538" s="2">
        <v>8217.9699999999993</v>
      </c>
      <c r="M538" s="29">
        <v>45747</v>
      </c>
      <c r="N538" s="39">
        <v>47</v>
      </c>
      <c r="O538" s="39">
        <v>17</v>
      </c>
      <c r="P538" s="5">
        <f t="shared" si="16"/>
        <v>386244.58999999997</v>
      </c>
      <c r="Q538" s="28">
        <f t="shared" si="17"/>
        <v>139705.49</v>
      </c>
    </row>
    <row r="539" spans="1:17" ht="14.45" customHeight="1" x14ac:dyDescent="0.25">
      <c r="A539" s="3" t="s">
        <v>2098</v>
      </c>
      <c r="B539" s="3" t="s">
        <v>2098</v>
      </c>
      <c r="C539" s="3" t="s">
        <v>2213</v>
      </c>
      <c r="D539" s="3" t="s">
        <v>2214</v>
      </c>
      <c r="E539" s="3" t="s">
        <v>2291</v>
      </c>
      <c r="F539" s="3" t="s">
        <v>2292</v>
      </c>
      <c r="G539" s="3" t="s">
        <v>2293</v>
      </c>
      <c r="H539" s="3" t="s">
        <v>47</v>
      </c>
      <c r="I539" s="3" t="s">
        <v>2294</v>
      </c>
      <c r="J539" s="29">
        <v>45643</v>
      </c>
      <c r="K539" s="29">
        <v>45673</v>
      </c>
      <c r="L539" s="2">
        <v>21400.85</v>
      </c>
      <c r="M539" s="29">
        <v>45679</v>
      </c>
      <c r="N539" s="39">
        <v>36</v>
      </c>
      <c r="O539" s="39">
        <v>6</v>
      </c>
      <c r="P539" s="5">
        <f t="shared" si="16"/>
        <v>770430.6</v>
      </c>
      <c r="Q539" s="28">
        <f t="shared" si="17"/>
        <v>128405.09999999999</v>
      </c>
    </row>
    <row r="540" spans="1:17" ht="14.45" customHeight="1" x14ac:dyDescent="0.25">
      <c r="A540" s="3" t="s">
        <v>2098</v>
      </c>
      <c r="B540" s="3" t="s">
        <v>2098</v>
      </c>
      <c r="C540" s="3" t="s">
        <v>2175</v>
      </c>
      <c r="D540" s="3" t="s">
        <v>2176</v>
      </c>
      <c r="E540" s="3" t="s">
        <v>2295</v>
      </c>
      <c r="F540" s="3" t="s">
        <v>2296</v>
      </c>
      <c r="G540" s="3" t="s">
        <v>2297</v>
      </c>
      <c r="H540" s="3" t="s">
        <v>47</v>
      </c>
      <c r="I540" s="3" t="s">
        <v>2298</v>
      </c>
      <c r="J540" s="29">
        <v>45650</v>
      </c>
      <c r="K540" s="29">
        <v>45680</v>
      </c>
      <c r="L540" s="43">
        <v>456.23</v>
      </c>
      <c r="M540" s="29">
        <v>45680</v>
      </c>
      <c r="N540" s="39">
        <v>30</v>
      </c>
      <c r="O540" s="39">
        <v>0</v>
      </c>
      <c r="P540" s="5">
        <f t="shared" si="16"/>
        <v>13686.900000000001</v>
      </c>
      <c r="Q540" s="28">
        <f t="shared" si="17"/>
        <v>0</v>
      </c>
    </row>
    <row r="541" spans="1:17" ht="14.45" customHeight="1" x14ac:dyDescent="0.25">
      <c r="A541" s="3" t="s">
        <v>2098</v>
      </c>
      <c r="B541" s="3" t="s">
        <v>2098</v>
      </c>
      <c r="C541" s="3" t="s">
        <v>2175</v>
      </c>
      <c r="D541" s="3" t="s">
        <v>2176</v>
      </c>
      <c r="E541" s="3" t="s">
        <v>2299</v>
      </c>
      <c r="F541" s="3" t="s">
        <v>2300</v>
      </c>
      <c r="G541" s="3" t="s">
        <v>2301</v>
      </c>
      <c r="H541" s="3" t="s">
        <v>47</v>
      </c>
      <c r="I541" s="3" t="s">
        <v>2180</v>
      </c>
      <c r="J541" s="29">
        <v>45650</v>
      </c>
      <c r="K541" s="29">
        <v>45680</v>
      </c>
      <c r="L541" s="2">
        <v>1955.25</v>
      </c>
      <c r="M541" s="29">
        <v>45680</v>
      </c>
      <c r="N541" s="39">
        <v>30</v>
      </c>
      <c r="O541" s="39">
        <v>0</v>
      </c>
      <c r="P541" s="5">
        <f t="shared" si="16"/>
        <v>58657.5</v>
      </c>
      <c r="Q541" s="28">
        <f t="shared" si="17"/>
        <v>0</v>
      </c>
    </row>
    <row r="542" spans="1:17" ht="14.45" customHeight="1" x14ac:dyDescent="0.25">
      <c r="A542" s="3" t="s">
        <v>2098</v>
      </c>
      <c r="B542" s="3" t="s">
        <v>2098</v>
      </c>
      <c r="C542" s="3" t="s">
        <v>2175</v>
      </c>
      <c r="D542" s="3" t="s">
        <v>2176</v>
      </c>
      <c r="E542" s="3" t="s">
        <v>2302</v>
      </c>
      <c r="F542" s="3" t="s">
        <v>2303</v>
      </c>
      <c r="G542" s="3" t="s">
        <v>2304</v>
      </c>
      <c r="H542" s="3" t="s">
        <v>47</v>
      </c>
      <c r="I542" s="3" t="s">
        <v>2305</v>
      </c>
      <c r="J542" s="29">
        <v>45650</v>
      </c>
      <c r="K542" s="29">
        <v>45680</v>
      </c>
      <c r="L542" s="43">
        <v>521.4</v>
      </c>
      <c r="M542" s="29">
        <v>45680</v>
      </c>
      <c r="N542" s="39">
        <v>30</v>
      </c>
      <c r="O542" s="39">
        <v>0</v>
      </c>
      <c r="P542" s="5">
        <f t="shared" si="16"/>
        <v>15642</v>
      </c>
      <c r="Q542" s="28">
        <f t="shared" si="17"/>
        <v>0</v>
      </c>
    </row>
    <row r="543" spans="1:17" ht="14.45" customHeight="1" x14ac:dyDescent="0.25">
      <c r="A543" s="3" t="s">
        <v>2098</v>
      </c>
      <c r="B543" s="3" t="s">
        <v>2098</v>
      </c>
      <c r="C543" s="3" t="s">
        <v>2306</v>
      </c>
      <c r="D543" s="3" t="s">
        <v>2307</v>
      </c>
      <c r="E543" s="3" t="s">
        <v>2308</v>
      </c>
      <c r="F543" s="3" t="s">
        <v>2309</v>
      </c>
      <c r="G543" s="3" t="s">
        <v>2310</v>
      </c>
      <c r="H543" s="3" t="s">
        <v>47</v>
      </c>
      <c r="I543" s="3" t="s">
        <v>2311</v>
      </c>
      <c r="J543" s="29">
        <v>45702</v>
      </c>
      <c r="K543" s="29">
        <v>45732</v>
      </c>
      <c r="L543" s="2">
        <v>1166469.6299999999</v>
      </c>
      <c r="M543" s="29">
        <v>45709</v>
      </c>
      <c r="N543" s="39">
        <v>7</v>
      </c>
      <c r="O543" s="39">
        <v>-23</v>
      </c>
      <c r="P543" s="5">
        <f t="shared" si="16"/>
        <v>8165287.4099999992</v>
      </c>
      <c r="Q543" s="28">
        <f t="shared" si="17"/>
        <v>-26828801.489999998</v>
      </c>
    </row>
    <row r="544" spans="1:17" ht="14.45" customHeight="1" x14ac:dyDescent="0.25">
      <c r="A544" s="3" t="s">
        <v>2098</v>
      </c>
      <c r="B544" s="3" t="s">
        <v>2098</v>
      </c>
      <c r="C544" s="3" t="s">
        <v>2312</v>
      </c>
      <c r="D544" s="3" t="s">
        <v>2313</v>
      </c>
      <c r="E544" s="3" t="s">
        <v>2314</v>
      </c>
      <c r="F544" s="3" t="s">
        <v>2315</v>
      </c>
      <c r="G544" s="3" t="s">
        <v>2316</v>
      </c>
      <c r="H544" s="3" t="s">
        <v>47</v>
      </c>
      <c r="I544" s="3" t="s">
        <v>2059</v>
      </c>
      <c r="J544" s="29">
        <v>45687</v>
      </c>
      <c r="K544" s="29">
        <v>45717</v>
      </c>
      <c r="L544" s="43">
        <v>16.23</v>
      </c>
      <c r="M544" s="29">
        <v>45747</v>
      </c>
      <c r="N544" s="39">
        <v>60</v>
      </c>
      <c r="O544" s="39">
        <v>30</v>
      </c>
      <c r="P544" s="5">
        <f t="shared" si="16"/>
        <v>973.80000000000007</v>
      </c>
      <c r="Q544" s="28">
        <f t="shared" si="17"/>
        <v>486.90000000000003</v>
      </c>
    </row>
    <row r="545" spans="1:17" ht="14.45" customHeight="1" x14ac:dyDescent="0.25">
      <c r="A545" s="3" t="s">
        <v>2098</v>
      </c>
      <c r="B545" s="3" t="s">
        <v>2098</v>
      </c>
      <c r="C545" s="3" t="s">
        <v>2312</v>
      </c>
      <c r="D545" s="3" t="s">
        <v>2313</v>
      </c>
      <c r="E545" s="3" t="s">
        <v>2314</v>
      </c>
      <c r="F545" s="3" t="s">
        <v>2315</v>
      </c>
      <c r="G545" s="3" t="s">
        <v>2316</v>
      </c>
      <c r="H545" s="3" t="s">
        <v>47</v>
      </c>
      <c r="I545" s="3" t="s">
        <v>2059</v>
      </c>
      <c r="J545" s="29">
        <v>45687</v>
      </c>
      <c r="K545" s="29">
        <v>45717</v>
      </c>
      <c r="L545" s="43">
        <v>73.77</v>
      </c>
      <c r="M545" s="29">
        <v>45740</v>
      </c>
      <c r="N545" s="39">
        <v>53</v>
      </c>
      <c r="O545" s="39">
        <v>23</v>
      </c>
      <c r="P545" s="5">
        <f t="shared" si="16"/>
        <v>3909.81</v>
      </c>
      <c r="Q545" s="28">
        <f t="shared" si="17"/>
        <v>1696.7099999999998</v>
      </c>
    </row>
    <row r="546" spans="1:17" ht="14.45" customHeight="1" x14ac:dyDescent="0.25">
      <c r="A546" s="3" t="s">
        <v>2098</v>
      </c>
      <c r="B546" s="3" t="s">
        <v>2098</v>
      </c>
      <c r="C546" s="3" t="s">
        <v>2317</v>
      </c>
      <c r="D546" s="3" t="s">
        <v>2318</v>
      </c>
      <c r="E546" s="3" t="s">
        <v>2319</v>
      </c>
      <c r="F546" s="3" t="s">
        <v>2320</v>
      </c>
      <c r="G546" s="3" t="s">
        <v>1217</v>
      </c>
      <c r="H546" s="3" t="s">
        <v>47</v>
      </c>
      <c r="I546" s="3" t="s">
        <v>2321</v>
      </c>
      <c r="J546" s="29">
        <v>45681</v>
      </c>
      <c r="K546" s="29">
        <v>45711</v>
      </c>
      <c r="L546" s="2">
        <v>3897</v>
      </c>
      <c r="M546" s="29">
        <v>45712</v>
      </c>
      <c r="N546" s="39">
        <v>31</v>
      </c>
      <c r="O546" s="39">
        <v>1</v>
      </c>
      <c r="P546" s="5">
        <f t="shared" si="16"/>
        <v>120807</v>
      </c>
      <c r="Q546" s="28">
        <f t="shared" si="17"/>
        <v>3897</v>
      </c>
    </row>
    <row r="547" spans="1:17" ht="14.45" customHeight="1" x14ac:dyDescent="0.25">
      <c r="A547" s="3" t="s">
        <v>2098</v>
      </c>
      <c r="B547" s="3" t="s">
        <v>2098</v>
      </c>
      <c r="C547" s="3" t="s">
        <v>2322</v>
      </c>
      <c r="D547" s="3" t="s">
        <v>2323</v>
      </c>
      <c r="E547" s="3" t="s">
        <v>2324</v>
      </c>
      <c r="F547" s="3" t="s">
        <v>2325</v>
      </c>
      <c r="G547" s="3" t="s">
        <v>2326</v>
      </c>
      <c r="H547" s="3" t="s">
        <v>47</v>
      </c>
      <c r="I547" s="3" t="s">
        <v>2327</v>
      </c>
      <c r="J547" s="29">
        <v>45666</v>
      </c>
      <c r="K547" s="29">
        <v>45696</v>
      </c>
      <c r="L547" s="2">
        <v>4891.95</v>
      </c>
      <c r="M547" s="29">
        <v>45707</v>
      </c>
      <c r="N547" s="39">
        <v>41</v>
      </c>
      <c r="O547" s="39">
        <v>11</v>
      </c>
      <c r="P547" s="5">
        <f t="shared" si="16"/>
        <v>200569.94999999998</v>
      </c>
      <c r="Q547" s="28">
        <f t="shared" si="17"/>
        <v>53811.45</v>
      </c>
    </row>
    <row r="548" spans="1:17" ht="14.45" customHeight="1" x14ac:dyDescent="0.25">
      <c r="A548" s="3" t="s">
        <v>2098</v>
      </c>
      <c r="B548" s="3" t="s">
        <v>2098</v>
      </c>
      <c r="C548" s="3" t="s">
        <v>2322</v>
      </c>
      <c r="D548" s="3" t="s">
        <v>2323</v>
      </c>
      <c r="E548" s="3" t="s">
        <v>2328</v>
      </c>
      <c r="F548" s="3" t="s">
        <v>2329</v>
      </c>
      <c r="G548" s="3" t="s">
        <v>2330</v>
      </c>
      <c r="H548" s="3" t="s">
        <v>47</v>
      </c>
      <c r="I548" s="3" t="s">
        <v>2331</v>
      </c>
      <c r="J548" s="29">
        <v>45641</v>
      </c>
      <c r="K548" s="29">
        <v>45671</v>
      </c>
      <c r="L548" s="2">
        <v>4833.7299999999996</v>
      </c>
      <c r="M548" s="29">
        <v>45707</v>
      </c>
      <c r="N548" s="39">
        <v>66</v>
      </c>
      <c r="O548" s="39">
        <v>36</v>
      </c>
      <c r="P548" s="5">
        <f t="shared" si="16"/>
        <v>319026.18</v>
      </c>
      <c r="Q548" s="28">
        <f t="shared" si="17"/>
        <v>174014.27999999997</v>
      </c>
    </row>
    <row r="549" spans="1:17" ht="14.45" customHeight="1" x14ac:dyDescent="0.25">
      <c r="A549" s="3" t="s">
        <v>2098</v>
      </c>
      <c r="B549" s="3" t="s">
        <v>2098</v>
      </c>
      <c r="C549" s="3" t="s">
        <v>2332</v>
      </c>
      <c r="D549" s="3" t="s">
        <v>2333</v>
      </c>
      <c r="E549" s="3" t="s">
        <v>2334</v>
      </c>
      <c r="F549" s="3" t="s">
        <v>2335</v>
      </c>
      <c r="G549" s="3" t="s">
        <v>931</v>
      </c>
      <c r="H549" s="3" t="s">
        <v>47</v>
      </c>
      <c r="I549" s="3" t="s">
        <v>2336</v>
      </c>
      <c r="J549" s="29">
        <v>45671</v>
      </c>
      <c r="K549" s="29">
        <v>45701</v>
      </c>
      <c r="L549" s="2">
        <v>21403.55</v>
      </c>
      <c r="M549" s="29">
        <v>45720</v>
      </c>
      <c r="N549" s="39">
        <v>49</v>
      </c>
      <c r="O549" s="39">
        <v>19</v>
      </c>
      <c r="P549" s="5">
        <f t="shared" si="16"/>
        <v>1048773.95</v>
      </c>
      <c r="Q549" s="28">
        <f t="shared" si="17"/>
        <v>406667.45</v>
      </c>
    </row>
    <row r="550" spans="1:17" ht="14.45" customHeight="1" x14ac:dyDescent="0.25">
      <c r="A550" s="3" t="s">
        <v>2098</v>
      </c>
      <c r="B550" s="3" t="s">
        <v>2098</v>
      </c>
      <c r="C550" s="3" t="s">
        <v>2337</v>
      </c>
      <c r="D550" s="3" t="s">
        <v>2338</v>
      </c>
      <c r="E550" s="3" t="s">
        <v>2339</v>
      </c>
      <c r="F550" s="3" t="s">
        <v>2340</v>
      </c>
      <c r="G550" s="3" t="s">
        <v>90</v>
      </c>
      <c r="H550" s="3" t="s">
        <v>47</v>
      </c>
      <c r="I550" s="3" t="s">
        <v>2341</v>
      </c>
      <c r="J550" s="29">
        <v>45674</v>
      </c>
      <c r="K550" s="29">
        <v>45704</v>
      </c>
      <c r="L550" s="2">
        <v>4414.4399999999996</v>
      </c>
      <c r="M550" s="29">
        <v>45691</v>
      </c>
      <c r="N550" s="39">
        <v>17</v>
      </c>
      <c r="O550" s="39">
        <v>-13</v>
      </c>
      <c r="P550" s="5">
        <f t="shared" si="16"/>
        <v>75045.48</v>
      </c>
      <c r="Q550" s="28">
        <f t="shared" si="17"/>
        <v>-57387.719999999994</v>
      </c>
    </row>
    <row r="551" spans="1:17" ht="14.45" customHeight="1" x14ac:dyDescent="0.25">
      <c r="A551" s="3" t="s">
        <v>2098</v>
      </c>
      <c r="B551" s="3" t="s">
        <v>2098</v>
      </c>
      <c r="C551" s="3" t="s">
        <v>2342</v>
      </c>
      <c r="D551" s="3" t="s">
        <v>2343</v>
      </c>
      <c r="E551" s="3" t="s">
        <v>2344</v>
      </c>
      <c r="F551" s="3" t="s">
        <v>2345</v>
      </c>
      <c r="G551" s="3" t="s">
        <v>2346</v>
      </c>
      <c r="H551" s="3" t="s">
        <v>47</v>
      </c>
      <c r="I551" s="3" t="s">
        <v>2347</v>
      </c>
      <c r="J551" s="29">
        <v>45673</v>
      </c>
      <c r="K551" s="29">
        <v>45703</v>
      </c>
      <c r="L551" s="2">
        <v>10235.549999999999</v>
      </c>
      <c r="M551" s="29">
        <v>45747</v>
      </c>
      <c r="N551" s="39">
        <v>74</v>
      </c>
      <c r="O551" s="39">
        <v>44</v>
      </c>
      <c r="P551" s="5">
        <f t="shared" si="16"/>
        <v>757430.7</v>
      </c>
      <c r="Q551" s="28">
        <f t="shared" si="17"/>
        <v>450364.19999999995</v>
      </c>
    </row>
    <row r="552" spans="1:17" ht="14.45" customHeight="1" x14ac:dyDescent="0.25">
      <c r="A552" s="3" t="s">
        <v>2098</v>
      </c>
      <c r="B552" s="3" t="s">
        <v>2098</v>
      </c>
      <c r="C552" s="3" t="s">
        <v>2348</v>
      </c>
      <c r="D552" s="3" t="s">
        <v>2349</v>
      </c>
      <c r="E552" s="3" t="s">
        <v>2350</v>
      </c>
      <c r="F552" s="3" t="s">
        <v>2351</v>
      </c>
      <c r="G552" s="3" t="s">
        <v>1239</v>
      </c>
      <c r="H552" s="3" t="s">
        <v>47</v>
      </c>
      <c r="I552" s="3" t="s">
        <v>2352</v>
      </c>
      <c r="J552" s="29">
        <v>45704</v>
      </c>
      <c r="K552" s="29">
        <v>45734</v>
      </c>
      <c r="L552" s="43">
        <v>694.86</v>
      </c>
      <c r="M552" s="29">
        <v>45733</v>
      </c>
      <c r="N552" s="39">
        <v>29</v>
      </c>
      <c r="O552" s="39">
        <v>-1</v>
      </c>
      <c r="P552" s="5">
        <f t="shared" si="16"/>
        <v>20150.939999999999</v>
      </c>
      <c r="Q552" s="28">
        <f t="shared" si="17"/>
        <v>-694.86</v>
      </c>
    </row>
    <row r="553" spans="1:17" ht="14.45" customHeight="1" x14ac:dyDescent="0.25">
      <c r="A553" s="3" t="s">
        <v>2098</v>
      </c>
      <c r="B553" s="3" t="s">
        <v>2098</v>
      </c>
      <c r="C553" s="3" t="s">
        <v>2353</v>
      </c>
      <c r="D553" s="3" t="s">
        <v>2354</v>
      </c>
      <c r="E553" s="3" t="s">
        <v>2355</v>
      </c>
      <c r="F553" s="3" t="s">
        <v>2356</v>
      </c>
      <c r="G553" s="3" t="s">
        <v>2357</v>
      </c>
      <c r="H553" s="3" t="s">
        <v>47</v>
      </c>
      <c r="I553" s="3" t="s">
        <v>2358</v>
      </c>
      <c r="J553" s="29">
        <v>45681</v>
      </c>
      <c r="K553" s="29">
        <v>45711</v>
      </c>
      <c r="L553" s="2">
        <v>28105.08</v>
      </c>
      <c r="M553" s="29">
        <v>45740</v>
      </c>
      <c r="N553" s="39">
        <v>59</v>
      </c>
      <c r="O553" s="39">
        <v>29</v>
      </c>
      <c r="P553" s="5">
        <f t="shared" si="16"/>
        <v>1658199.7200000002</v>
      </c>
      <c r="Q553" s="28">
        <f t="shared" si="17"/>
        <v>815047.32000000007</v>
      </c>
    </row>
    <row r="554" spans="1:17" ht="14.45" customHeight="1" x14ac:dyDescent="0.25">
      <c r="A554" s="3" t="s">
        <v>2098</v>
      </c>
      <c r="B554" s="3" t="s">
        <v>2098</v>
      </c>
      <c r="C554" s="3" t="s">
        <v>2155</v>
      </c>
      <c r="D554" s="3" t="s">
        <v>2156</v>
      </c>
      <c r="E554" s="3" t="s">
        <v>2359</v>
      </c>
      <c r="F554" s="3" t="s">
        <v>2360</v>
      </c>
      <c r="G554" s="3" t="s">
        <v>2361</v>
      </c>
      <c r="H554" s="3" t="s">
        <v>47</v>
      </c>
      <c r="I554" s="3" t="s">
        <v>2362</v>
      </c>
      <c r="J554" s="29">
        <v>45688</v>
      </c>
      <c r="K554" s="29">
        <v>45718</v>
      </c>
      <c r="L554" s="43">
        <v>63.82</v>
      </c>
      <c r="M554" s="29">
        <v>45730</v>
      </c>
      <c r="N554" s="39">
        <v>42</v>
      </c>
      <c r="O554" s="39">
        <v>12</v>
      </c>
      <c r="P554" s="5">
        <f t="shared" si="16"/>
        <v>2680.44</v>
      </c>
      <c r="Q554" s="28">
        <f t="shared" si="17"/>
        <v>765.84</v>
      </c>
    </row>
    <row r="555" spans="1:17" ht="14.45" customHeight="1" x14ac:dyDescent="0.25">
      <c r="A555" s="3" t="s">
        <v>2098</v>
      </c>
      <c r="B555" s="3" t="s">
        <v>2098</v>
      </c>
      <c r="C555" s="3" t="s">
        <v>2175</v>
      </c>
      <c r="D555" s="3" t="s">
        <v>2176</v>
      </c>
      <c r="E555" s="3" t="s">
        <v>2363</v>
      </c>
      <c r="F555" s="3" t="s">
        <v>2364</v>
      </c>
      <c r="G555" s="3" t="s">
        <v>2365</v>
      </c>
      <c r="H555" s="3" t="s">
        <v>47</v>
      </c>
      <c r="I555" s="3" t="s">
        <v>2366</v>
      </c>
      <c r="J555" s="29">
        <v>45657</v>
      </c>
      <c r="K555" s="29">
        <v>45687</v>
      </c>
      <c r="L555" s="2">
        <v>7164.04</v>
      </c>
      <c r="M555" s="29">
        <v>45680</v>
      </c>
      <c r="N555" s="39">
        <v>23</v>
      </c>
      <c r="O555" s="39">
        <v>-7</v>
      </c>
      <c r="P555" s="5">
        <f t="shared" si="16"/>
        <v>164772.92000000001</v>
      </c>
      <c r="Q555" s="28">
        <f t="shared" si="17"/>
        <v>-50148.28</v>
      </c>
    </row>
    <row r="556" spans="1:17" ht="14.45" customHeight="1" x14ac:dyDescent="0.25">
      <c r="A556" s="3" t="s">
        <v>2098</v>
      </c>
      <c r="B556" s="3" t="s">
        <v>2098</v>
      </c>
      <c r="C556" s="3" t="s">
        <v>2099</v>
      </c>
      <c r="D556" s="3" t="s">
        <v>2100</v>
      </c>
      <c r="E556" s="3" t="s">
        <v>2367</v>
      </c>
      <c r="F556" s="3" t="s">
        <v>2368</v>
      </c>
      <c r="G556" s="3" t="s">
        <v>2369</v>
      </c>
      <c r="H556" s="3" t="s">
        <v>47</v>
      </c>
      <c r="I556" s="3" t="s">
        <v>2370</v>
      </c>
      <c r="J556" s="29">
        <v>45665</v>
      </c>
      <c r="K556" s="29">
        <v>45695</v>
      </c>
      <c r="L556" s="2">
        <v>5970.31</v>
      </c>
      <c r="M556" s="29">
        <v>45708</v>
      </c>
      <c r="N556" s="39">
        <v>43</v>
      </c>
      <c r="O556" s="39">
        <v>13</v>
      </c>
      <c r="P556" s="5">
        <f t="shared" si="16"/>
        <v>256723.33000000002</v>
      </c>
      <c r="Q556" s="28">
        <f t="shared" si="17"/>
        <v>77614.03</v>
      </c>
    </row>
    <row r="557" spans="1:17" ht="14.45" customHeight="1" x14ac:dyDescent="0.25">
      <c r="A557" s="3" t="s">
        <v>2098</v>
      </c>
      <c r="B557" s="3" t="s">
        <v>2098</v>
      </c>
      <c r="C557" s="3" t="s">
        <v>2371</v>
      </c>
      <c r="D557" s="3" t="s">
        <v>2372</v>
      </c>
      <c r="E557" s="3" t="s">
        <v>2373</v>
      </c>
      <c r="F557" s="3" t="s">
        <v>2374</v>
      </c>
      <c r="G557" s="3" t="s">
        <v>2375</v>
      </c>
      <c r="H557" s="3" t="s">
        <v>47</v>
      </c>
      <c r="I557" s="3" t="s">
        <v>2376</v>
      </c>
      <c r="J557" s="29">
        <v>45629</v>
      </c>
      <c r="K557" s="29">
        <v>45659</v>
      </c>
      <c r="L557" s="2">
        <v>1132.8</v>
      </c>
      <c r="M557" s="29">
        <v>45691</v>
      </c>
      <c r="N557" s="39">
        <v>62</v>
      </c>
      <c r="O557" s="39">
        <v>32</v>
      </c>
      <c r="P557" s="5">
        <f t="shared" si="16"/>
        <v>70233.599999999991</v>
      </c>
      <c r="Q557" s="28">
        <f t="shared" si="17"/>
        <v>36249.599999999999</v>
      </c>
    </row>
    <row r="558" spans="1:17" ht="14.45" customHeight="1" x14ac:dyDescent="0.25">
      <c r="A558" s="3" t="s">
        <v>2098</v>
      </c>
      <c r="B558" s="3" t="s">
        <v>2098</v>
      </c>
      <c r="C558" s="3" t="s">
        <v>2127</v>
      </c>
      <c r="D558" s="3" t="s">
        <v>2128</v>
      </c>
      <c r="E558" s="3" t="s">
        <v>2377</v>
      </c>
      <c r="F558" s="3" t="s">
        <v>2378</v>
      </c>
      <c r="G558" s="3" t="s">
        <v>2379</v>
      </c>
      <c r="H558" s="3" t="s">
        <v>47</v>
      </c>
      <c r="I558" s="3" t="s">
        <v>2380</v>
      </c>
      <c r="J558" s="29">
        <v>45674</v>
      </c>
      <c r="K558" s="29">
        <v>45704</v>
      </c>
      <c r="L558" s="2">
        <v>6109.97</v>
      </c>
      <c r="M558" s="29">
        <v>45747</v>
      </c>
      <c r="N558" s="39">
        <v>73</v>
      </c>
      <c r="O558" s="39">
        <v>43</v>
      </c>
      <c r="P558" s="5">
        <f t="shared" si="16"/>
        <v>446027.81</v>
      </c>
      <c r="Q558" s="28">
        <f t="shared" si="17"/>
        <v>262728.71000000002</v>
      </c>
    </row>
    <row r="559" spans="1:17" ht="14.45" customHeight="1" x14ac:dyDescent="0.25">
      <c r="A559" s="3" t="s">
        <v>2098</v>
      </c>
      <c r="B559" s="3" t="s">
        <v>2098</v>
      </c>
      <c r="C559" s="3" t="s">
        <v>2155</v>
      </c>
      <c r="D559" s="3" t="s">
        <v>2156</v>
      </c>
      <c r="E559" s="3" t="s">
        <v>2381</v>
      </c>
      <c r="F559" s="3" t="s">
        <v>2382</v>
      </c>
      <c r="G559" s="3" t="s">
        <v>2383</v>
      </c>
      <c r="H559" s="3" t="s">
        <v>47</v>
      </c>
      <c r="I559" s="3" t="s">
        <v>2384</v>
      </c>
      <c r="J559" s="29">
        <v>45722</v>
      </c>
      <c r="K559" s="29">
        <v>45752</v>
      </c>
      <c r="L559" s="43">
        <v>306.88</v>
      </c>
      <c r="M559" s="29">
        <v>45742</v>
      </c>
      <c r="N559" s="39">
        <v>20</v>
      </c>
      <c r="O559" s="39">
        <v>-10</v>
      </c>
      <c r="P559" s="5">
        <f t="shared" si="16"/>
        <v>6137.6</v>
      </c>
      <c r="Q559" s="28">
        <f t="shared" si="17"/>
        <v>-3068.8</v>
      </c>
    </row>
    <row r="560" spans="1:17" ht="14.45" customHeight="1" x14ac:dyDescent="0.25">
      <c r="A560" s="3" t="s">
        <v>2098</v>
      </c>
      <c r="B560" s="3" t="s">
        <v>2098</v>
      </c>
      <c r="C560" s="3" t="s">
        <v>2385</v>
      </c>
      <c r="D560" s="3" t="s">
        <v>2386</v>
      </c>
      <c r="E560" s="3" t="s">
        <v>2387</v>
      </c>
      <c r="F560" s="3" t="s">
        <v>2388</v>
      </c>
      <c r="G560" s="3" t="s">
        <v>2389</v>
      </c>
      <c r="H560" s="3" t="s">
        <v>47</v>
      </c>
      <c r="I560" s="3" t="s">
        <v>2390</v>
      </c>
      <c r="J560" s="29">
        <v>45687</v>
      </c>
      <c r="K560" s="29">
        <v>45717</v>
      </c>
      <c r="L560" s="2">
        <v>1998.2</v>
      </c>
      <c r="M560" s="29">
        <v>45747</v>
      </c>
      <c r="N560" s="39">
        <v>60</v>
      </c>
      <c r="O560" s="39">
        <v>30</v>
      </c>
      <c r="P560" s="5">
        <f t="shared" si="16"/>
        <v>119892</v>
      </c>
      <c r="Q560" s="28">
        <f t="shared" si="17"/>
        <v>59946</v>
      </c>
    </row>
    <row r="561" spans="1:17" ht="14.45" customHeight="1" x14ac:dyDescent="0.25">
      <c r="A561" s="3" t="s">
        <v>2098</v>
      </c>
      <c r="B561" s="3" t="s">
        <v>2098</v>
      </c>
      <c r="C561" s="3" t="s">
        <v>2391</v>
      </c>
      <c r="D561" s="3" t="s">
        <v>2392</v>
      </c>
      <c r="E561" s="3" t="s">
        <v>2393</v>
      </c>
      <c r="F561" s="3" t="s">
        <v>2394</v>
      </c>
      <c r="G561" s="3" t="s">
        <v>1192</v>
      </c>
      <c r="H561" s="3" t="s">
        <v>47</v>
      </c>
      <c r="I561" s="3" t="s">
        <v>2395</v>
      </c>
      <c r="J561" s="29">
        <v>45638</v>
      </c>
      <c r="K561" s="29">
        <v>45668</v>
      </c>
      <c r="L561" s="2">
        <v>21827.439999999999</v>
      </c>
      <c r="M561" s="29">
        <v>45677</v>
      </c>
      <c r="N561" s="39">
        <v>39</v>
      </c>
      <c r="O561" s="39">
        <v>9</v>
      </c>
      <c r="P561" s="5">
        <f t="shared" si="16"/>
        <v>851270.15999999992</v>
      </c>
      <c r="Q561" s="28">
        <f t="shared" si="17"/>
        <v>196446.96</v>
      </c>
    </row>
    <row r="562" spans="1:17" ht="14.45" customHeight="1" x14ac:dyDescent="0.25">
      <c r="A562" s="3" t="s">
        <v>2098</v>
      </c>
      <c r="B562" s="3" t="s">
        <v>2098</v>
      </c>
      <c r="C562" s="3" t="s">
        <v>2396</v>
      </c>
      <c r="D562" s="3" t="s">
        <v>2397</v>
      </c>
      <c r="E562" s="3" t="s">
        <v>2398</v>
      </c>
      <c r="F562" s="3" t="s">
        <v>2399</v>
      </c>
      <c r="G562" s="3" t="s">
        <v>2400</v>
      </c>
      <c r="H562" s="3" t="s">
        <v>47</v>
      </c>
      <c r="I562" s="3" t="s">
        <v>2401</v>
      </c>
      <c r="J562" s="29">
        <v>45721</v>
      </c>
      <c r="K562" s="29">
        <v>45751</v>
      </c>
      <c r="L562" s="2">
        <v>3760.72</v>
      </c>
      <c r="M562" s="29">
        <v>45734</v>
      </c>
      <c r="N562" s="39">
        <v>13</v>
      </c>
      <c r="O562" s="39">
        <v>-17</v>
      </c>
      <c r="P562" s="5">
        <f t="shared" si="16"/>
        <v>48889.36</v>
      </c>
      <c r="Q562" s="28">
        <f t="shared" si="17"/>
        <v>-63932.24</v>
      </c>
    </row>
    <row r="563" spans="1:17" ht="14.45" customHeight="1" x14ac:dyDescent="0.25">
      <c r="A563" s="3" t="s">
        <v>2098</v>
      </c>
      <c r="B563" s="3" t="s">
        <v>2098</v>
      </c>
      <c r="C563" s="3" t="s">
        <v>2111</v>
      </c>
      <c r="D563" s="3" t="s">
        <v>2112</v>
      </c>
      <c r="E563" s="3" t="s">
        <v>2402</v>
      </c>
      <c r="F563" s="3" t="s">
        <v>2403</v>
      </c>
      <c r="G563" s="3" t="s">
        <v>2404</v>
      </c>
      <c r="H563" s="3" t="s">
        <v>47</v>
      </c>
      <c r="I563" s="3" t="s">
        <v>2405</v>
      </c>
      <c r="J563" s="29">
        <v>45630</v>
      </c>
      <c r="K563" s="29">
        <v>45660</v>
      </c>
      <c r="L563" s="2">
        <v>63354.559999999998</v>
      </c>
      <c r="M563" s="29">
        <v>45730</v>
      </c>
      <c r="N563" s="39">
        <v>100</v>
      </c>
      <c r="O563" s="39">
        <v>70</v>
      </c>
      <c r="P563" s="5">
        <f t="shared" si="16"/>
        <v>6335456</v>
      </c>
      <c r="Q563" s="28">
        <f t="shared" si="17"/>
        <v>4434819.2</v>
      </c>
    </row>
    <row r="564" spans="1:17" ht="14.45" customHeight="1" x14ac:dyDescent="0.25">
      <c r="A564" s="3" t="s">
        <v>2098</v>
      </c>
      <c r="B564" s="3" t="s">
        <v>2098</v>
      </c>
      <c r="C564" s="3" t="s">
        <v>2322</v>
      </c>
      <c r="D564" s="3" t="s">
        <v>2323</v>
      </c>
      <c r="E564" s="3" t="s">
        <v>2406</v>
      </c>
      <c r="F564" s="3" t="s">
        <v>2407</v>
      </c>
      <c r="G564" s="3" t="s">
        <v>2408</v>
      </c>
      <c r="H564" s="3" t="s">
        <v>47</v>
      </c>
      <c r="I564" s="3" t="s">
        <v>2409</v>
      </c>
      <c r="J564" s="29">
        <v>45649</v>
      </c>
      <c r="K564" s="29">
        <v>45679</v>
      </c>
      <c r="L564" s="43">
        <v>7.58</v>
      </c>
      <c r="M564" s="29">
        <v>45747</v>
      </c>
      <c r="N564" s="39">
        <v>98</v>
      </c>
      <c r="O564" s="39">
        <v>68</v>
      </c>
      <c r="P564" s="5">
        <f t="shared" si="16"/>
        <v>742.84</v>
      </c>
      <c r="Q564" s="28">
        <f t="shared" si="17"/>
        <v>515.44000000000005</v>
      </c>
    </row>
    <row r="565" spans="1:17" ht="14.45" customHeight="1" x14ac:dyDescent="0.25">
      <c r="A565" s="3" t="s">
        <v>2098</v>
      </c>
      <c r="B565" s="3" t="s">
        <v>2098</v>
      </c>
      <c r="C565" s="3" t="s">
        <v>2111</v>
      </c>
      <c r="D565" s="3" t="s">
        <v>2112</v>
      </c>
      <c r="E565" s="3" t="s">
        <v>2410</v>
      </c>
      <c r="F565" s="3" t="s">
        <v>2411</v>
      </c>
      <c r="G565" s="3" t="s">
        <v>2412</v>
      </c>
      <c r="H565" s="3" t="s">
        <v>47</v>
      </c>
      <c r="I565" s="3" t="s">
        <v>2413</v>
      </c>
      <c r="J565" s="29">
        <v>45671</v>
      </c>
      <c r="K565" s="29">
        <v>45701</v>
      </c>
      <c r="L565" s="2">
        <v>43961.97</v>
      </c>
      <c r="M565" s="29">
        <v>45730</v>
      </c>
      <c r="N565" s="39">
        <v>59</v>
      </c>
      <c r="O565" s="39">
        <v>29</v>
      </c>
      <c r="P565" s="5">
        <f t="shared" si="16"/>
        <v>2593756.23</v>
      </c>
      <c r="Q565" s="28">
        <f t="shared" si="17"/>
        <v>1274897.1300000001</v>
      </c>
    </row>
    <row r="566" spans="1:17" ht="14.45" customHeight="1" x14ac:dyDescent="0.25">
      <c r="A566" s="3" t="s">
        <v>2098</v>
      </c>
      <c r="B566" s="3" t="s">
        <v>2098</v>
      </c>
      <c r="C566" s="3" t="s">
        <v>2414</v>
      </c>
      <c r="D566" s="3" t="s">
        <v>2415</v>
      </c>
      <c r="E566" s="3" t="s">
        <v>2416</v>
      </c>
      <c r="F566" s="3" t="s">
        <v>2417</v>
      </c>
      <c r="G566" s="3" t="s">
        <v>2418</v>
      </c>
      <c r="H566" s="3" t="s">
        <v>47</v>
      </c>
      <c r="I566" s="3" t="s">
        <v>2419</v>
      </c>
      <c r="J566" s="29">
        <v>45680</v>
      </c>
      <c r="K566" s="29">
        <v>45710</v>
      </c>
      <c r="L566" s="43">
        <v>594</v>
      </c>
      <c r="M566" s="29">
        <v>45734</v>
      </c>
      <c r="N566" s="39">
        <v>54</v>
      </c>
      <c r="O566" s="39">
        <v>24</v>
      </c>
      <c r="P566" s="5">
        <f t="shared" si="16"/>
        <v>32076</v>
      </c>
      <c r="Q566" s="28">
        <f t="shared" si="17"/>
        <v>14256</v>
      </c>
    </row>
    <row r="567" spans="1:17" ht="14.45" customHeight="1" x14ac:dyDescent="0.25">
      <c r="A567" s="3" t="s">
        <v>2098</v>
      </c>
      <c r="B567" s="3" t="s">
        <v>2098</v>
      </c>
      <c r="C567" s="3" t="s">
        <v>2420</v>
      </c>
      <c r="D567" s="3" t="s">
        <v>2421</v>
      </c>
      <c r="E567" s="3" t="s">
        <v>2422</v>
      </c>
      <c r="F567" s="3" t="s">
        <v>2423</v>
      </c>
      <c r="G567" s="3" t="s">
        <v>2424</v>
      </c>
      <c r="H567" s="3" t="s">
        <v>47</v>
      </c>
      <c r="I567" s="3" t="s">
        <v>2425</v>
      </c>
      <c r="J567" s="29">
        <v>45679</v>
      </c>
      <c r="K567" s="29">
        <v>45709</v>
      </c>
      <c r="L567" s="2">
        <v>7876.47</v>
      </c>
      <c r="M567" s="29">
        <v>45747</v>
      </c>
      <c r="N567" s="39">
        <v>68</v>
      </c>
      <c r="O567" s="39">
        <v>38</v>
      </c>
      <c r="P567" s="5">
        <f t="shared" si="16"/>
        <v>535599.96</v>
      </c>
      <c r="Q567" s="28">
        <f t="shared" si="17"/>
        <v>299305.86</v>
      </c>
    </row>
    <row r="568" spans="1:17" ht="14.45" customHeight="1" x14ac:dyDescent="0.25">
      <c r="A568" s="3" t="s">
        <v>2098</v>
      </c>
      <c r="B568" s="3" t="s">
        <v>2098</v>
      </c>
      <c r="C568" s="3" t="s">
        <v>2426</v>
      </c>
      <c r="D568" s="3" t="s">
        <v>2427</v>
      </c>
      <c r="E568" s="3" t="s">
        <v>2428</v>
      </c>
      <c r="F568" s="3" t="s">
        <v>2429</v>
      </c>
      <c r="G568" s="3" t="s">
        <v>2430</v>
      </c>
      <c r="H568" s="3" t="s">
        <v>47</v>
      </c>
      <c r="I568" s="3" t="s">
        <v>2431</v>
      </c>
      <c r="J568" s="29">
        <v>45637</v>
      </c>
      <c r="K568" s="29">
        <v>45667</v>
      </c>
      <c r="L568" s="2">
        <v>17379.009999999998</v>
      </c>
      <c r="M568" s="29">
        <v>45677</v>
      </c>
      <c r="N568" s="39">
        <v>40</v>
      </c>
      <c r="O568" s="39">
        <v>10</v>
      </c>
      <c r="P568" s="5">
        <f t="shared" si="16"/>
        <v>695160.39999999991</v>
      </c>
      <c r="Q568" s="28">
        <f t="shared" si="17"/>
        <v>173790.09999999998</v>
      </c>
    </row>
    <row r="569" spans="1:17" ht="14.45" customHeight="1" x14ac:dyDescent="0.25">
      <c r="A569" s="3" t="s">
        <v>2098</v>
      </c>
      <c r="B569" s="3" t="s">
        <v>2098</v>
      </c>
      <c r="C569" s="3" t="s">
        <v>2432</v>
      </c>
      <c r="D569" s="3" t="s">
        <v>2433</v>
      </c>
      <c r="E569" s="3" t="s">
        <v>2434</v>
      </c>
      <c r="F569" s="3" t="s">
        <v>2435</v>
      </c>
      <c r="G569" s="3" t="s">
        <v>2436</v>
      </c>
      <c r="H569" s="3" t="s">
        <v>47</v>
      </c>
      <c r="I569" s="3" t="s">
        <v>2437</v>
      </c>
      <c r="J569" s="29">
        <v>45727</v>
      </c>
      <c r="K569" s="29">
        <v>45757</v>
      </c>
      <c r="L569" s="43">
        <v>163.93</v>
      </c>
      <c r="M569" s="29">
        <v>45743</v>
      </c>
      <c r="N569" s="39">
        <v>16</v>
      </c>
      <c r="O569" s="39">
        <v>-14</v>
      </c>
      <c r="P569" s="5">
        <f t="shared" si="16"/>
        <v>2622.88</v>
      </c>
      <c r="Q569" s="28">
        <f t="shared" si="17"/>
        <v>-2295.02</v>
      </c>
    </row>
    <row r="570" spans="1:17" ht="14.45" customHeight="1" x14ac:dyDescent="0.25">
      <c r="A570" s="3" t="s">
        <v>2098</v>
      </c>
      <c r="B570" s="3" t="s">
        <v>2098</v>
      </c>
      <c r="C570" s="3" t="s">
        <v>2391</v>
      </c>
      <c r="D570" s="3" t="s">
        <v>2392</v>
      </c>
      <c r="E570" s="3" t="s">
        <v>2438</v>
      </c>
      <c r="F570" s="3" t="s">
        <v>2439</v>
      </c>
      <c r="G570" s="3" t="s">
        <v>2440</v>
      </c>
      <c r="H570" s="3" t="s">
        <v>47</v>
      </c>
      <c r="I570" s="3" t="s">
        <v>2441</v>
      </c>
      <c r="J570" s="29">
        <v>45709</v>
      </c>
      <c r="K570" s="29">
        <v>45739</v>
      </c>
      <c r="L570" s="2">
        <v>22901.63</v>
      </c>
      <c r="M570" s="29">
        <v>45736</v>
      </c>
      <c r="N570" s="39">
        <v>27</v>
      </c>
      <c r="O570" s="39">
        <v>-3</v>
      </c>
      <c r="P570" s="5">
        <f t="shared" si="16"/>
        <v>618344.01</v>
      </c>
      <c r="Q570" s="28">
        <f t="shared" si="17"/>
        <v>-68704.89</v>
      </c>
    </row>
    <row r="571" spans="1:17" ht="14.45" customHeight="1" x14ac:dyDescent="0.25">
      <c r="A571" s="3" t="s">
        <v>2098</v>
      </c>
      <c r="B571" s="3" t="s">
        <v>2098</v>
      </c>
      <c r="C571" s="3" t="s">
        <v>2099</v>
      </c>
      <c r="D571" s="3" t="s">
        <v>2100</v>
      </c>
      <c r="E571" s="3" t="s">
        <v>2442</v>
      </c>
      <c r="F571" s="3" t="s">
        <v>2443</v>
      </c>
      <c r="G571" s="3" t="s">
        <v>2444</v>
      </c>
      <c r="H571" s="3" t="s">
        <v>47</v>
      </c>
      <c r="I571" s="3" t="s">
        <v>2445</v>
      </c>
      <c r="J571" s="29">
        <v>45639</v>
      </c>
      <c r="K571" s="29">
        <v>45669</v>
      </c>
      <c r="L571" s="2">
        <v>7317.45</v>
      </c>
      <c r="M571" s="29">
        <v>45712</v>
      </c>
      <c r="N571" s="39">
        <v>73</v>
      </c>
      <c r="O571" s="39">
        <v>43</v>
      </c>
      <c r="P571" s="5">
        <f t="shared" si="16"/>
        <v>534173.85</v>
      </c>
      <c r="Q571" s="28">
        <f t="shared" si="17"/>
        <v>314650.34999999998</v>
      </c>
    </row>
    <row r="572" spans="1:17" ht="14.45" customHeight="1" x14ac:dyDescent="0.25">
      <c r="A572" s="3" t="s">
        <v>2098</v>
      </c>
      <c r="B572" s="3" t="s">
        <v>2098</v>
      </c>
      <c r="C572" s="3" t="s">
        <v>2332</v>
      </c>
      <c r="D572" s="3" t="s">
        <v>2333</v>
      </c>
      <c r="E572" s="3" t="s">
        <v>2446</v>
      </c>
      <c r="F572" s="3" t="s">
        <v>2447</v>
      </c>
      <c r="G572" s="3" t="s">
        <v>898</v>
      </c>
      <c r="H572" s="3" t="s">
        <v>47</v>
      </c>
      <c r="I572" s="3" t="s">
        <v>2448</v>
      </c>
      <c r="J572" s="29">
        <v>45706</v>
      </c>
      <c r="K572" s="29">
        <v>45736</v>
      </c>
      <c r="L572" s="2">
        <v>20872.830000000002</v>
      </c>
      <c r="M572" s="29">
        <v>45735</v>
      </c>
      <c r="N572" s="39">
        <v>29</v>
      </c>
      <c r="O572" s="39">
        <v>-1</v>
      </c>
      <c r="P572" s="5">
        <f t="shared" si="16"/>
        <v>605312.07000000007</v>
      </c>
      <c r="Q572" s="28">
        <f t="shared" si="17"/>
        <v>-20872.830000000002</v>
      </c>
    </row>
    <row r="573" spans="1:17" ht="14.45" customHeight="1" x14ac:dyDescent="0.25">
      <c r="A573" s="3" t="s">
        <v>2098</v>
      </c>
      <c r="B573" s="3" t="s">
        <v>2098</v>
      </c>
      <c r="C573" s="3" t="s">
        <v>2449</v>
      </c>
      <c r="D573" s="3" t="s">
        <v>2450</v>
      </c>
      <c r="E573" s="3" t="s">
        <v>2451</v>
      </c>
      <c r="F573" s="3" t="s">
        <v>2452</v>
      </c>
      <c r="G573" s="3" t="s">
        <v>2453</v>
      </c>
      <c r="H573" s="3" t="s">
        <v>47</v>
      </c>
      <c r="I573" s="3" t="s">
        <v>2454</v>
      </c>
      <c r="J573" s="29">
        <v>45721</v>
      </c>
      <c r="K573" s="29">
        <v>45751</v>
      </c>
      <c r="L573" s="2">
        <v>21300</v>
      </c>
      <c r="M573" s="29">
        <v>45742</v>
      </c>
      <c r="N573" s="39">
        <v>21</v>
      </c>
      <c r="O573" s="39">
        <v>-9</v>
      </c>
      <c r="P573" s="5">
        <f t="shared" si="16"/>
        <v>447300</v>
      </c>
      <c r="Q573" s="28">
        <f t="shared" si="17"/>
        <v>-191700</v>
      </c>
    </row>
    <row r="574" spans="1:17" ht="14.45" customHeight="1" x14ac:dyDescent="0.25">
      <c r="A574" s="3" t="s">
        <v>2098</v>
      </c>
      <c r="B574" s="3" t="s">
        <v>2098</v>
      </c>
      <c r="C574" s="3" t="s">
        <v>2251</v>
      </c>
      <c r="D574" s="3" t="s">
        <v>2252</v>
      </c>
      <c r="E574" s="3" t="s">
        <v>2455</v>
      </c>
      <c r="F574" s="3" t="s">
        <v>2456</v>
      </c>
      <c r="G574" s="3" t="s">
        <v>2457</v>
      </c>
      <c r="H574" s="3" t="s">
        <v>47</v>
      </c>
      <c r="I574" s="3" t="s">
        <v>2458</v>
      </c>
      <c r="J574" s="29">
        <v>45667</v>
      </c>
      <c r="K574" s="29">
        <v>45697</v>
      </c>
      <c r="L574" s="2">
        <v>9958</v>
      </c>
      <c r="M574" s="29">
        <v>45729</v>
      </c>
      <c r="N574" s="39">
        <v>62</v>
      </c>
      <c r="O574" s="39">
        <v>32</v>
      </c>
      <c r="P574" s="5">
        <f t="shared" si="16"/>
        <v>617396</v>
      </c>
      <c r="Q574" s="28">
        <f t="shared" si="17"/>
        <v>318656</v>
      </c>
    </row>
    <row r="575" spans="1:17" ht="14.45" customHeight="1" x14ac:dyDescent="0.25">
      <c r="A575" s="3" t="s">
        <v>2098</v>
      </c>
      <c r="B575" s="3" t="s">
        <v>2098</v>
      </c>
      <c r="C575" s="3" t="s">
        <v>2459</v>
      </c>
      <c r="D575" s="3" t="s">
        <v>2460</v>
      </c>
      <c r="E575" s="3" t="s">
        <v>2461</v>
      </c>
      <c r="F575" s="3" t="s">
        <v>2462</v>
      </c>
      <c r="G575" s="3" t="s">
        <v>2463</v>
      </c>
      <c r="H575" s="3" t="s">
        <v>47</v>
      </c>
      <c r="I575" s="3" t="s">
        <v>2464</v>
      </c>
      <c r="J575" s="29">
        <v>45656</v>
      </c>
      <c r="K575" s="29">
        <v>45686</v>
      </c>
      <c r="L575" s="2">
        <v>3775.5</v>
      </c>
      <c r="M575" s="29">
        <v>45686</v>
      </c>
      <c r="N575" s="39">
        <v>30</v>
      </c>
      <c r="O575" s="39">
        <v>0</v>
      </c>
      <c r="P575" s="5">
        <f t="shared" si="16"/>
        <v>113265</v>
      </c>
      <c r="Q575" s="28">
        <f t="shared" si="17"/>
        <v>0</v>
      </c>
    </row>
    <row r="576" spans="1:17" ht="14.45" customHeight="1" x14ac:dyDescent="0.25">
      <c r="A576" s="3" t="s">
        <v>2098</v>
      </c>
      <c r="B576" s="3" t="s">
        <v>2098</v>
      </c>
      <c r="C576" s="3" t="s">
        <v>2353</v>
      </c>
      <c r="D576" s="3" t="s">
        <v>2354</v>
      </c>
      <c r="E576" s="3" t="s">
        <v>2465</v>
      </c>
      <c r="F576" s="3" t="s">
        <v>2466</v>
      </c>
      <c r="G576" s="3" t="s">
        <v>1529</v>
      </c>
      <c r="H576" s="3" t="s">
        <v>47</v>
      </c>
      <c r="I576" s="3" t="s">
        <v>2467</v>
      </c>
      <c r="J576" s="29">
        <v>45681</v>
      </c>
      <c r="K576" s="29">
        <v>45711</v>
      </c>
      <c r="L576" s="2">
        <v>6697.12</v>
      </c>
      <c r="M576" s="29">
        <v>45740</v>
      </c>
      <c r="N576" s="39">
        <v>59</v>
      </c>
      <c r="O576" s="39">
        <v>29</v>
      </c>
      <c r="P576" s="5">
        <f t="shared" si="16"/>
        <v>395130.08</v>
      </c>
      <c r="Q576" s="28">
        <f t="shared" si="17"/>
        <v>194216.48</v>
      </c>
    </row>
    <row r="577" spans="1:17" ht="14.45" customHeight="1" x14ac:dyDescent="0.25">
      <c r="A577" s="3" t="s">
        <v>2098</v>
      </c>
      <c r="B577" s="3" t="s">
        <v>2098</v>
      </c>
      <c r="C577" s="3" t="s">
        <v>2468</v>
      </c>
      <c r="D577" s="3" t="s">
        <v>2469</v>
      </c>
      <c r="E577" s="3" t="s">
        <v>2470</v>
      </c>
      <c r="F577" s="3" t="s">
        <v>2471</v>
      </c>
      <c r="G577" s="3" t="s">
        <v>2472</v>
      </c>
      <c r="H577" s="3" t="s">
        <v>47</v>
      </c>
      <c r="I577" s="3" t="s">
        <v>2473</v>
      </c>
      <c r="J577" s="29">
        <v>45680</v>
      </c>
      <c r="K577" s="29">
        <v>45710</v>
      </c>
      <c r="L577" s="2">
        <v>2280.4299999999998</v>
      </c>
      <c r="M577" s="29">
        <v>45708</v>
      </c>
      <c r="N577" s="39">
        <v>28</v>
      </c>
      <c r="O577" s="39">
        <v>-2</v>
      </c>
      <c r="P577" s="5">
        <f t="shared" si="16"/>
        <v>63852.039999999994</v>
      </c>
      <c r="Q577" s="28">
        <f t="shared" si="17"/>
        <v>-4560.8599999999997</v>
      </c>
    </row>
    <row r="578" spans="1:17" ht="14.45" customHeight="1" x14ac:dyDescent="0.25">
      <c r="A578" s="3" t="s">
        <v>2098</v>
      </c>
      <c r="B578" s="3" t="s">
        <v>2098</v>
      </c>
      <c r="C578" s="3" t="s">
        <v>2474</v>
      </c>
      <c r="D578" s="3" t="s">
        <v>2475</v>
      </c>
      <c r="E578" s="3" t="s">
        <v>2476</v>
      </c>
      <c r="F578" s="3" t="s">
        <v>2477</v>
      </c>
      <c r="G578" s="3" t="s">
        <v>2478</v>
      </c>
      <c r="H578" s="3" t="s">
        <v>47</v>
      </c>
      <c r="I578" s="3" t="s">
        <v>2479</v>
      </c>
      <c r="J578" s="29">
        <v>45667</v>
      </c>
      <c r="K578" s="29">
        <v>45697</v>
      </c>
      <c r="L578" s="2">
        <v>1500</v>
      </c>
      <c r="M578" s="29">
        <v>45722</v>
      </c>
      <c r="N578" s="39">
        <v>55</v>
      </c>
      <c r="O578" s="39">
        <v>25</v>
      </c>
      <c r="P578" s="5">
        <f t="shared" si="16"/>
        <v>82500</v>
      </c>
      <c r="Q578" s="28">
        <f t="shared" si="17"/>
        <v>37500</v>
      </c>
    </row>
    <row r="579" spans="1:17" ht="14.45" customHeight="1" x14ac:dyDescent="0.25">
      <c r="A579" s="3" t="s">
        <v>2098</v>
      </c>
      <c r="B579" s="3" t="s">
        <v>2098</v>
      </c>
      <c r="C579" s="3" t="s">
        <v>2286</v>
      </c>
      <c r="D579" s="3" t="s">
        <v>2287</v>
      </c>
      <c r="E579" s="3" t="s">
        <v>2480</v>
      </c>
      <c r="F579" s="3" t="s">
        <v>2481</v>
      </c>
      <c r="G579" s="3" t="s">
        <v>2482</v>
      </c>
      <c r="H579" s="3" t="s">
        <v>47</v>
      </c>
      <c r="I579" s="3" t="s">
        <v>2483</v>
      </c>
      <c r="J579" s="29">
        <v>45639</v>
      </c>
      <c r="K579" s="29">
        <v>45669</v>
      </c>
      <c r="L579" s="2">
        <v>6184.92</v>
      </c>
      <c r="M579" s="29">
        <v>45708</v>
      </c>
      <c r="N579" s="39">
        <v>69</v>
      </c>
      <c r="O579" s="39">
        <v>39</v>
      </c>
      <c r="P579" s="5">
        <f t="shared" si="16"/>
        <v>426759.48</v>
      </c>
      <c r="Q579" s="28">
        <f t="shared" si="17"/>
        <v>241211.88</v>
      </c>
    </row>
    <row r="580" spans="1:17" ht="14.45" customHeight="1" x14ac:dyDescent="0.25">
      <c r="A580" s="3" t="s">
        <v>2098</v>
      </c>
      <c r="B580" s="3" t="s">
        <v>2098</v>
      </c>
      <c r="C580" s="3" t="s">
        <v>2484</v>
      </c>
      <c r="D580" s="3" t="s">
        <v>2485</v>
      </c>
      <c r="E580" s="3" t="s">
        <v>2486</v>
      </c>
      <c r="F580" s="3" t="s">
        <v>2487</v>
      </c>
      <c r="G580" s="3" t="s">
        <v>2488</v>
      </c>
      <c r="H580" s="3" t="s">
        <v>47</v>
      </c>
      <c r="I580" s="3" t="s">
        <v>2489</v>
      </c>
      <c r="J580" s="29">
        <v>45713</v>
      </c>
      <c r="K580" s="29">
        <v>45743</v>
      </c>
      <c r="L580" s="2">
        <v>269000</v>
      </c>
      <c r="M580" s="29">
        <v>45743</v>
      </c>
      <c r="N580" s="39">
        <v>30</v>
      </c>
      <c r="O580" s="39">
        <v>0</v>
      </c>
      <c r="P580" s="5">
        <f t="shared" si="16"/>
        <v>8070000</v>
      </c>
      <c r="Q580" s="28">
        <f t="shared" si="17"/>
        <v>0</v>
      </c>
    </row>
    <row r="581" spans="1:17" ht="14.45" customHeight="1" x14ac:dyDescent="0.25">
      <c r="A581" s="3" t="s">
        <v>2098</v>
      </c>
      <c r="B581" s="3" t="s">
        <v>2098</v>
      </c>
      <c r="C581" s="3" t="s">
        <v>2391</v>
      </c>
      <c r="D581" s="3" t="s">
        <v>2392</v>
      </c>
      <c r="E581" s="3" t="s">
        <v>2490</v>
      </c>
      <c r="F581" s="3" t="s">
        <v>2491</v>
      </c>
      <c r="G581" s="3" t="s">
        <v>999</v>
      </c>
      <c r="H581" s="3" t="s">
        <v>47</v>
      </c>
      <c r="I581" s="3" t="s">
        <v>2492</v>
      </c>
      <c r="J581" s="29">
        <v>45639</v>
      </c>
      <c r="K581" s="29">
        <v>45669</v>
      </c>
      <c r="L581" s="2">
        <v>1292.77</v>
      </c>
      <c r="M581" s="29">
        <v>45677</v>
      </c>
      <c r="N581" s="39">
        <v>38</v>
      </c>
      <c r="O581" s="39">
        <v>8</v>
      </c>
      <c r="P581" s="5">
        <f t="shared" si="16"/>
        <v>49125.26</v>
      </c>
      <c r="Q581" s="28">
        <f t="shared" si="17"/>
        <v>10342.16</v>
      </c>
    </row>
    <row r="582" spans="1:17" ht="14.45" customHeight="1" x14ac:dyDescent="0.25">
      <c r="A582" s="3" t="s">
        <v>2098</v>
      </c>
      <c r="B582" s="3" t="s">
        <v>2098</v>
      </c>
      <c r="C582" s="3" t="s">
        <v>2371</v>
      </c>
      <c r="D582" s="3" t="s">
        <v>2372</v>
      </c>
      <c r="E582" s="3" t="s">
        <v>2493</v>
      </c>
      <c r="F582" s="3" t="s">
        <v>2494</v>
      </c>
      <c r="G582" s="3" t="s">
        <v>2495</v>
      </c>
      <c r="H582" s="3" t="s">
        <v>47</v>
      </c>
      <c r="I582" s="3" t="s">
        <v>2496</v>
      </c>
      <c r="J582" s="29">
        <v>45705</v>
      </c>
      <c r="K582" s="29">
        <v>45735</v>
      </c>
      <c r="L582" s="2">
        <v>2016</v>
      </c>
      <c r="M582" s="29">
        <v>45747</v>
      </c>
      <c r="N582" s="39">
        <v>42</v>
      </c>
      <c r="O582" s="39">
        <v>12</v>
      </c>
      <c r="P582" s="5">
        <f t="shared" si="16"/>
        <v>84672</v>
      </c>
      <c r="Q582" s="28">
        <f t="shared" si="17"/>
        <v>24192</v>
      </c>
    </row>
    <row r="583" spans="1:17" ht="14.45" customHeight="1" x14ac:dyDescent="0.25">
      <c r="A583" s="3" t="s">
        <v>2098</v>
      </c>
      <c r="B583" s="3" t="s">
        <v>2098</v>
      </c>
      <c r="C583" s="3" t="s">
        <v>2127</v>
      </c>
      <c r="D583" s="3" t="s">
        <v>2128</v>
      </c>
      <c r="E583" s="3" t="s">
        <v>2497</v>
      </c>
      <c r="F583" s="3" t="s">
        <v>2498</v>
      </c>
      <c r="G583" s="3" t="s">
        <v>2499</v>
      </c>
      <c r="H583" s="3" t="s">
        <v>47</v>
      </c>
      <c r="I583" s="3" t="s">
        <v>2500</v>
      </c>
      <c r="J583" s="29">
        <v>45685</v>
      </c>
      <c r="K583" s="29">
        <v>45715</v>
      </c>
      <c r="L583" s="2">
        <v>7160.26</v>
      </c>
      <c r="M583" s="29">
        <v>45747</v>
      </c>
      <c r="N583" s="39">
        <v>62</v>
      </c>
      <c r="O583" s="39">
        <v>32</v>
      </c>
      <c r="P583" s="5">
        <f t="shared" ref="P583:P646" si="18">L583*N583</f>
        <v>443936.12</v>
      </c>
      <c r="Q583" s="28">
        <f t="shared" ref="Q583:Q646" si="19">L583*O583</f>
        <v>229128.32000000001</v>
      </c>
    </row>
    <row r="584" spans="1:17" ht="14.45" customHeight="1" x14ac:dyDescent="0.25">
      <c r="A584" s="3" t="s">
        <v>2098</v>
      </c>
      <c r="B584" s="3" t="s">
        <v>2098</v>
      </c>
      <c r="C584" s="3" t="s">
        <v>2286</v>
      </c>
      <c r="D584" s="3" t="s">
        <v>2287</v>
      </c>
      <c r="E584" s="3" t="s">
        <v>2501</v>
      </c>
      <c r="F584" s="3" t="s">
        <v>2502</v>
      </c>
      <c r="G584" s="3" t="s">
        <v>2503</v>
      </c>
      <c r="H584" s="3" t="s">
        <v>47</v>
      </c>
      <c r="I584" s="3" t="s">
        <v>2504</v>
      </c>
      <c r="J584" s="29">
        <v>45668</v>
      </c>
      <c r="K584" s="29">
        <v>45698</v>
      </c>
      <c r="L584" s="2">
        <v>11337.73</v>
      </c>
      <c r="M584" s="29">
        <v>45708</v>
      </c>
      <c r="N584" s="39">
        <v>40</v>
      </c>
      <c r="O584" s="39">
        <v>10</v>
      </c>
      <c r="P584" s="5">
        <f t="shared" si="18"/>
        <v>453509.19999999995</v>
      </c>
      <c r="Q584" s="28">
        <f t="shared" si="19"/>
        <v>113377.29999999999</v>
      </c>
    </row>
    <row r="585" spans="1:17" ht="14.45" customHeight="1" x14ac:dyDescent="0.25">
      <c r="A585" s="3" t="s">
        <v>2098</v>
      </c>
      <c r="B585" s="3" t="s">
        <v>2098</v>
      </c>
      <c r="C585" s="3" t="s">
        <v>2111</v>
      </c>
      <c r="D585" s="3" t="s">
        <v>2112</v>
      </c>
      <c r="E585" s="3" t="s">
        <v>2505</v>
      </c>
      <c r="F585" s="3" t="s">
        <v>2506</v>
      </c>
      <c r="G585" s="3" t="s">
        <v>2507</v>
      </c>
      <c r="H585" s="3" t="s">
        <v>47</v>
      </c>
      <c r="I585" s="3" t="s">
        <v>2508</v>
      </c>
      <c r="J585" s="29">
        <v>45687</v>
      </c>
      <c r="K585" s="29">
        <v>45717</v>
      </c>
      <c r="L585" s="2">
        <v>1994.53</v>
      </c>
      <c r="M585" s="29">
        <v>45726</v>
      </c>
      <c r="N585" s="39">
        <v>39</v>
      </c>
      <c r="O585" s="39">
        <v>9</v>
      </c>
      <c r="P585" s="5">
        <f t="shared" si="18"/>
        <v>77786.67</v>
      </c>
      <c r="Q585" s="28">
        <f t="shared" si="19"/>
        <v>17950.77</v>
      </c>
    </row>
    <row r="586" spans="1:17" ht="14.45" customHeight="1" x14ac:dyDescent="0.25">
      <c r="A586" s="3" t="s">
        <v>2098</v>
      </c>
      <c r="B586" s="3" t="s">
        <v>2098</v>
      </c>
      <c r="C586" s="3" t="s">
        <v>2223</v>
      </c>
      <c r="D586" s="3" t="s">
        <v>2224</v>
      </c>
      <c r="E586" s="3" t="s">
        <v>2509</v>
      </c>
      <c r="F586" s="3" t="s">
        <v>2510</v>
      </c>
      <c r="G586" s="3" t="s">
        <v>2511</v>
      </c>
      <c r="H586" s="3" t="s">
        <v>47</v>
      </c>
      <c r="I586" s="3" t="s">
        <v>2512</v>
      </c>
      <c r="J586" s="29">
        <v>45707</v>
      </c>
      <c r="K586" s="29">
        <v>45737</v>
      </c>
      <c r="L586" s="2">
        <v>100628.37</v>
      </c>
      <c r="M586" s="29">
        <v>45733</v>
      </c>
      <c r="N586" s="39">
        <v>26</v>
      </c>
      <c r="O586" s="39">
        <v>-4</v>
      </c>
      <c r="P586" s="5">
        <f t="shared" si="18"/>
        <v>2616337.62</v>
      </c>
      <c r="Q586" s="28">
        <f t="shared" si="19"/>
        <v>-402513.48</v>
      </c>
    </row>
    <row r="587" spans="1:17" ht="14.45" customHeight="1" x14ac:dyDescent="0.25">
      <c r="A587" s="3" t="s">
        <v>2098</v>
      </c>
      <c r="B587" s="3" t="s">
        <v>2098</v>
      </c>
      <c r="C587" s="3" t="s">
        <v>2099</v>
      </c>
      <c r="D587" s="3" t="s">
        <v>2100</v>
      </c>
      <c r="E587" s="3" t="s">
        <v>2513</v>
      </c>
      <c r="F587" s="3" t="s">
        <v>2514</v>
      </c>
      <c r="G587" s="3" t="s">
        <v>700</v>
      </c>
      <c r="H587" s="3" t="s">
        <v>47</v>
      </c>
      <c r="I587" s="3" t="s">
        <v>2515</v>
      </c>
      <c r="J587" s="29">
        <v>45672</v>
      </c>
      <c r="K587" s="29">
        <v>45702</v>
      </c>
      <c r="L587" s="2">
        <v>117649.52</v>
      </c>
      <c r="M587" s="29">
        <v>45712</v>
      </c>
      <c r="N587" s="39">
        <v>40</v>
      </c>
      <c r="O587" s="39">
        <v>10</v>
      </c>
      <c r="P587" s="5">
        <f t="shared" si="18"/>
        <v>4705980.8</v>
      </c>
      <c r="Q587" s="28">
        <f t="shared" si="19"/>
        <v>1176495.2</v>
      </c>
    </row>
    <row r="588" spans="1:17" ht="14.45" customHeight="1" x14ac:dyDescent="0.25">
      <c r="A588" s="3" t="s">
        <v>2098</v>
      </c>
      <c r="B588" s="3" t="s">
        <v>2098</v>
      </c>
      <c r="C588" s="3" t="s">
        <v>2516</v>
      </c>
      <c r="D588" s="3" t="s">
        <v>2517</v>
      </c>
      <c r="E588" s="3" t="s">
        <v>2518</v>
      </c>
      <c r="F588" s="3" t="s">
        <v>2519</v>
      </c>
      <c r="G588" s="3" t="s">
        <v>2520</v>
      </c>
      <c r="H588" s="3" t="s">
        <v>47</v>
      </c>
      <c r="I588" s="3" t="s">
        <v>2521</v>
      </c>
      <c r="J588" s="29">
        <v>45681</v>
      </c>
      <c r="K588" s="29">
        <v>45711</v>
      </c>
      <c r="L588" s="2">
        <v>8105.95</v>
      </c>
      <c r="M588" s="29">
        <v>45716</v>
      </c>
      <c r="N588" s="39">
        <v>35</v>
      </c>
      <c r="O588" s="39">
        <v>5</v>
      </c>
      <c r="P588" s="5">
        <f t="shared" si="18"/>
        <v>283708.25</v>
      </c>
      <c r="Q588" s="28">
        <f t="shared" si="19"/>
        <v>40529.75</v>
      </c>
    </row>
    <row r="589" spans="1:17" ht="14.45" customHeight="1" x14ac:dyDescent="0.25">
      <c r="A589" s="3" t="s">
        <v>2098</v>
      </c>
      <c r="B589" s="3" t="s">
        <v>2098</v>
      </c>
      <c r="C589" s="3" t="s">
        <v>2396</v>
      </c>
      <c r="D589" s="3" t="s">
        <v>2397</v>
      </c>
      <c r="E589" s="3" t="s">
        <v>2522</v>
      </c>
      <c r="F589" s="3" t="s">
        <v>2523</v>
      </c>
      <c r="G589" s="3" t="s">
        <v>2524</v>
      </c>
      <c r="H589" s="3" t="s">
        <v>47</v>
      </c>
      <c r="I589" s="3" t="s">
        <v>2525</v>
      </c>
      <c r="J589" s="29">
        <v>45709</v>
      </c>
      <c r="K589" s="29">
        <v>45739</v>
      </c>
      <c r="L589" s="2">
        <v>1880.36</v>
      </c>
      <c r="M589" s="29">
        <v>45734</v>
      </c>
      <c r="N589" s="39">
        <v>25</v>
      </c>
      <c r="O589" s="39">
        <v>-5</v>
      </c>
      <c r="P589" s="5">
        <f t="shared" si="18"/>
        <v>47009</v>
      </c>
      <c r="Q589" s="28">
        <f t="shared" si="19"/>
        <v>-9401.7999999999993</v>
      </c>
    </row>
    <row r="590" spans="1:17" ht="14.45" customHeight="1" x14ac:dyDescent="0.25">
      <c r="A590" s="3" t="s">
        <v>2098</v>
      </c>
      <c r="B590" s="3" t="s">
        <v>2098</v>
      </c>
      <c r="C590" s="3" t="s">
        <v>2111</v>
      </c>
      <c r="D590" s="3" t="s">
        <v>2112</v>
      </c>
      <c r="E590" s="3" t="s">
        <v>2526</v>
      </c>
      <c r="F590" s="3" t="s">
        <v>2527</v>
      </c>
      <c r="G590" s="3" t="s">
        <v>2528</v>
      </c>
      <c r="H590" s="3" t="s">
        <v>47</v>
      </c>
      <c r="I590" s="3" t="s">
        <v>2529</v>
      </c>
      <c r="J590" s="29">
        <v>45687</v>
      </c>
      <c r="K590" s="29">
        <v>45717</v>
      </c>
      <c r="L590" s="2">
        <v>145055.26</v>
      </c>
      <c r="M590" s="29">
        <v>45730</v>
      </c>
      <c r="N590" s="39">
        <v>43</v>
      </c>
      <c r="O590" s="39">
        <v>13</v>
      </c>
      <c r="P590" s="5">
        <f t="shared" si="18"/>
        <v>6237376.1800000006</v>
      </c>
      <c r="Q590" s="28">
        <f t="shared" si="19"/>
        <v>1885718.3800000001</v>
      </c>
    </row>
    <row r="591" spans="1:17" ht="14.45" customHeight="1" x14ac:dyDescent="0.25">
      <c r="A591" s="3" t="s">
        <v>2098</v>
      </c>
      <c r="B591" s="3" t="s">
        <v>2098</v>
      </c>
      <c r="C591" s="3" t="s">
        <v>2353</v>
      </c>
      <c r="D591" s="3" t="s">
        <v>2354</v>
      </c>
      <c r="E591" s="3" t="s">
        <v>2530</v>
      </c>
      <c r="F591" s="3" t="s">
        <v>2531</v>
      </c>
      <c r="G591" s="3" t="s">
        <v>2532</v>
      </c>
      <c r="H591" s="3" t="s">
        <v>47</v>
      </c>
      <c r="I591" s="3" t="s">
        <v>2533</v>
      </c>
      <c r="J591" s="29">
        <v>45649</v>
      </c>
      <c r="K591" s="29">
        <v>45679</v>
      </c>
      <c r="L591" s="2">
        <v>82314</v>
      </c>
      <c r="M591" s="29">
        <v>45685</v>
      </c>
      <c r="N591" s="39">
        <v>36</v>
      </c>
      <c r="O591" s="39">
        <v>6</v>
      </c>
      <c r="P591" s="5">
        <f t="shared" si="18"/>
        <v>2963304</v>
      </c>
      <c r="Q591" s="28">
        <f t="shared" si="19"/>
        <v>493884</v>
      </c>
    </row>
    <row r="592" spans="1:17" ht="14.45" customHeight="1" x14ac:dyDescent="0.25">
      <c r="A592" s="3" t="s">
        <v>2098</v>
      </c>
      <c r="B592" s="3" t="s">
        <v>2098</v>
      </c>
      <c r="C592" s="3" t="s">
        <v>2534</v>
      </c>
      <c r="D592" s="3" t="s">
        <v>2535</v>
      </c>
      <c r="E592" s="3" t="s">
        <v>2536</v>
      </c>
      <c r="F592" s="3" t="s">
        <v>2537</v>
      </c>
      <c r="G592" s="3" t="s">
        <v>2538</v>
      </c>
      <c r="H592" s="3" t="s">
        <v>47</v>
      </c>
      <c r="I592" s="3" t="s">
        <v>2539</v>
      </c>
      <c r="J592" s="29">
        <v>45686</v>
      </c>
      <c r="K592" s="29">
        <v>45716</v>
      </c>
      <c r="L592" s="2">
        <v>7420.07</v>
      </c>
      <c r="M592" s="29">
        <v>45742</v>
      </c>
      <c r="N592" s="39">
        <v>56</v>
      </c>
      <c r="O592" s="39">
        <v>26</v>
      </c>
      <c r="P592" s="5">
        <f t="shared" si="18"/>
        <v>415523.92</v>
      </c>
      <c r="Q592" s="28">
        <f t="shared" si="19"/>
        <v>192921.82</v>
      </c>
    </row>
    <row r="593" spans="1:17" ht="14.45" customHeight="1" x14ac:dyDescent="0.25">
      <c r="A593" s="3" t="s">
        <v>2098</v>
      </c>
      <c r="B593" s="3" t="s">
        <v>2098</v>
      </c>
      <c r="C593" s="3" t="s">
        <v>2540</v>
      </c>
      <c r="D593" s="3" t="s">
        <v>2541</v>
      </c>
      <c r="E593" s="3" t="s">
        <v>2542</v>
      </c>
      <c r="F593" s="3" t="s">
        <v>2543</v>
      </c>
      <c r="G593" s="3" t="s">
        <v>1228</v>
      </c>
      <c r="H593" s="3" t="s">
        <v>47</v>
      </c>
      <c r="I593" s="3" t="s">
        <v>2544</v>
      </c>
      <c r="J593" s="29">
        <v>45678</v>
      </c>
      <c r="K593" s="29">
        <v>45708</v>
      </c>
      <c r="L593" s="2">
        <v>4536</v>
      </c>
      <c r="M593" s="29">
        <v>45712</v>
      </c>
      <c r="N593" s="39">
        <v>34</v>
      </c>
      <c r="O593" s="39">
        <v>4</v>
      </c>
      <c r="P593" s="5">
        <f t="shared" si="18"/>
        <v>154224</v>
      </c>
      <c r="Q593" s="28">
        <f t="shared" si="19"/>
        <v>18144</v>
      </c>
    </row>
    <row r="594" spans="1:17" ht="14.45" customHeight="1" x14ac:dyDescent="0.25">
      <c r="A594" s="3" t="s">
        <v>2098</v>
      </c>
      <c r="B594" s="3" t="s">
        <v>2098</v>
      </c>
      <c r="C594" s="3" t="s">
        <v>2371</v>
      </c>
      <c r="D594" s="3" t="s">
        <v>2372</v>
      </c>
      <c r="E594" s="3" t="s">
        <v>2545</v>
      </c>
      <c r="F594" s="3" t="s">
        <v>2546</v>
      </c>
      <c r="G594" s="3" t="s">
        <v>1910</v>
      </c>
      <c r="H594" s="3" t="s">
        <v>47</v>
      </c>
      <c r="I594" s="3" t="s">
        <v>2547</v>
      </c>
      <c r="J594" s="29">
        <v>45659</v>
      </c>
      <c r="K594" s="29">
        <v>45689</v>
      </c>
      <c r="L594" s="2">
        <v>1321.6</v>
      </c>
      <c r="M594" s="29">
        <v>45691</v>
      </c>
      <c r="N594" s="39">
        <v>32</v>
      </c>
      <c r="O594" s="39">
        <v>2</v>
      </c>
      <c r="P594" s="5">
        <f t="shared" si="18"/>
        <v>42291.199999999997</v>
      </c>
      <c r="Q594" s="28">
        <f t="shared" si="19"/>
        <v>2643.2</v>
      </c>
    </row>
    <row r="595" spans="1:17" ht="14.45" customHeight="1" x14ac:dyDescent="0.25">
      <c r="A595" s="3" t="s">
        <v>2098</v>
      </c>
      <c r="B595" s="3" t="s">
        <v>2098</v>
      </c>
      <c r="C595" s="3" t="s">
        <v>2548</v>
      </c>
      <c r="D595" s="3" t="s">
        <v>2549</v>
      </c>
      <c r="E595" s="3" t="s">
        <v>2550</v>
      </c>
      <c r="F595" s="3" t="s">
        <v>2551</v>
      </c>
      <c r="G595" s="3" t="s">
        <v>2552</v>
      </c>
      <c r="H595" s="3" t="s">
        <v>47</v>
      </c>
      <c r="I595" s="3" t="s">
        <v>2553</v>
      </c>
      <c r="J595" s="29">
        <v>45706</v>
      </c>
      <c r="K595" s="29">
        <v>45736</v>
      </c>
      <c r="L595" s="2">
        <v>5566.52</v>
      </c>
      <c r="M595" s="29">
        <v>45735</v>
      </c>
      <c r="N595" s="39">
        <v>29</v>
      </c>
      <c r="O595" s="39">
        <v>-1</v>
      </c>
      <c r="P595" s="5">
        <f t="shared" si="18"/>
        <v>161429.08000000002</v>
      </c>
      <c r="Q595" s="28">
        <f t="shared" si="19"/>
        <v>-5566.52</v>
      </c>
    </row>
    <row r="596" spans="1:17" ht="14.45" customHeight="1" x14ac:dyDescent="0.25">
      <c r="A596" s="3" t="s">
        <v>2098</v>
      </c>
      <c r="B596" s="3" t="s">
        <v>2098</v>
      </c>
      <c r="C596" s="3" t="s">
        <v>2371</v>
      </c>
      <c r="D596" s="3" t="s">
        <v>2372</v>
      </c>
      <c r="E596" s="3" t="s">
        <v>2554</v>
      </c>
      <c r="F596" s="3" t="s">
        <v>2555</v>
      </c>
      <c r="G596" s="3" t="s">
        <v>1466</v>
      </c>
      <c r="H596" s="3" t="s">
        <v>47</v>
      </c>
      <c r="I596" s="3" t="s">
        <v>2556</v>
      </c>
      <c r="J596" s="29">
        <v>45721</v>
      </c>
      <c r="K596" s="29">
        <v>45751</v>
      </c>
      <c r="L596" s="2">
        <v>1660.8</v>
      </c>
      <c r="M596" s="29">
        <v>45743</v>
      </c>
      <c r="N596" s="39">
        <v>22</v>
      </c>
      <c r="O596" s="39">
        <v>-8</v>
      </c>
      <c r="P596" s="5">
        <f t="shared" si="18"/>
        <v>36537.599999999999</v>
      </c>
      <c r="Q596" s="28">
        <f t="shared" si="19"/>
        <v>-13286.4</v>
      </c>
    </row>
    <row r="597" spans="1:17" ht="14.45" customHeight="1" x14ac:dyDescent="0.25">
      <c r="A597" s="3" t="s">
        <v>2098</v>
      </c>
      <c r="B597" s="3" t="s">
        <v>2098</v>
      </c>
      <c r="C597" s="3" t="s">
        <v>2385</v>
      </c>
      <c r="D597" s="3" t="s">
        <v>2386</v>
      </c>
      <c r="E597" s="3" t="s">
        <v>2557</v>
      </c>
      <c r="F597" s="3" t="s">
        <v>2558</v>
      </c>
      <c r="G597" s="3" t="s">
        <v>2559</v>
      </c>
      <c r="H597" s="3" t="s">
        <v>47</v>
      </c>
      <c r="I597" s="3" t="s">
        <v>2560</v>
      </c>
      <c r="J597" s="29">
        <v>45639</v>
      </c>
      <c r="K597" s="29">
        <v>45669</v>
      </c>
      <c r="L597" s="2">
        <v>145580.67000000001</v>
      </c>
      <c r="M597" s="29">
        <v>45677</v>
      </c>
      <c r="N597" s="39">
        <v>38</v>
      </c>
      <c r="O597" s="39">
        <v>8</v>
      </c>
      <c r="P597" s="5">
        <f t="shared" si="18"/>
        <v>5532065.4600000009</v>
      </c>
      <c r="Q597" s="28">
        <f t="shared" si="19"/>
        <v>1164645.3600000001</v>
      </c>
    </row>
    <row r="598" spans="1:17" ht="14.45" customHeight="1" x14ac:dyDescent="0.25">
      <c r="A598" s="3" t="s">
        <v>2098</v>
      </c>
      <c r="B598" s="3" t="s">
        <v>2098</v>
      </c>
      <c r="C598" s="3" t="s">
        <v>2306</v>
      </c>
      <c r="D598" s="3" t="s">
        <v>2307</v>
      </c>
      <c r="E598" s="3" t="s">
        <v>2561</v>
      </c>
      <c r="F598" s="3" t="s">
        <v>2562</v>
      </c>
      <c r="G598" s="3" t="s">
        <v>2563</v>
      </c>
      <c r="H598" s="3" t="s">
        <v>47</v>
      </c>
      <c r="I598" s="3" t="s">
        <v>2564</v>
      </c>
      <c r="J598" s="29">
        <v>45653</v>
      </c>
      <c r="K598" s="29">
        <v>45683</v>
      </c>
      <c r="L598" s="2">
        <v>2029.07</v>
      </c>
      <c r="M598" s="29">
        <v>45747</v>
      </c>
      <c r="N598" s="39">
        <v>94</v>
      </c>
      <c r="O598" s="39">
        <v>64</v>
      </c>
      <c r="P598" s="5">
        <f t="shared" si="18"/>
        <v>190732.58</v>
      </c>
      <c r="Q598" s="28">
        <f t="shared" si="19"/>
        <v>129860.48</v>
      </c>
    </row>
    <row r="599" spans="1:17" ht="14.45" customHeight="1" x14ac:dyDescent="0.25">
      <c r="A599" s="3" t="s">
        <v>2098</v>
      </c>
      <c r="B599" s="3" t="s">
        <v>2098</v>
      </c>
      <c r="C599" s="3" t="s">
        <v>2565</v>
      </c>
      <c r="D599" s="3" t="s">
        <v>2566</v>
      </c>
      <c r="E599" s="3" t="s">
        <v>2567</v>
      </c>
      <c r="F599" s="3" t="s">
        <v>2568</v>
      </c>
      <c r="G599" s="3" t="s">
        <v>2569</v>
      </c>
      <c r="H599" s="3" t="s">
        <v>47</v>
      </c>
      <c r="I599" s="3" t="s">
        <v>2570</v>
      </c>
      <c r="J599" s="29">
        <v>45691</v>
      </c>
      <c r="K599" s="29">
        <v>45721</v>
      </c>
      <c r="L599" s="2">
        <v>32357.47</v>
      </c>
      <c r="M599" s="29">
        <v>45712</v>
      </c>
      <c r="N599" s="39">
        <v>21</v>
      </c>
      <c r="O599" s="39">
        <v>-9</v>
      </c>
      <c r="P599" s="5">
        <f t="shared" si="18"/>
        <v>679506.87</v>
      </c>
      <c r="Q599" s="28">
        <f t="shared" si="19"/>
        <v>-291217.23</v>
      </c>
    </row>
    <row r="600" spans="1:17" ht="14.45" customHeight="1" x14ac:dyDescent="0.25">
      <c r="A600" s="3" t="s">
        <v>2098</v>
      </c>
      <c r="B600" s="3" t="s">
        <v>2098</v>
      </c>
      <c r="C600" s="3" t="s">
        <v>2571</v>
      </c>
      <c r="D600" s="3" t="s">
        <v>2572</v>
      </c>
      <c r="E600" s="3" t="s">
        <v>2573</v>
      </c>
      <c r="F600" s="3" t="s">
        <v>2574</v>
      </c>
      <c r="G600" s="3" t="s">
        <v>2575</v>
      </c>
      <c r="H600" s="3" t="s">
        <v>47</v>
      </c>
      <c r="I600" s="3" t="s">
        <v>2576</v>
      </c>
      <c r="J600" s="29">
        <v>45636</v>
      </c>
      <c r="K600" s="29">
        <v>45666</v>
      </c>
      <c r="L600" s="2">
        <v>7940.75</v>
      </c>
      <c r="M600" s="29">
        <v>45692</v>
      </c>
      <c r="N600" s="39">
        <v>56</v>
      </c>
      <c r="O600" s="39">
        <v>26</v>
      </c>
      <c r="P600" s="5">
        <f t="shared" si="18"/>
        <v>444682</v>
      </c>
      <c r="Q600" s="28">
        <f t="shared" si="19"/>
        <v>206459.5</v>
      </c>
    </row>
    <row r="601" spans="1:17" ht="14.45" customHeight="1" x14ac:dyDescent="0.25">
      <c r="A601" s="3" t="s">
        <v>2098</v>
      </c>
      <c r="B601" s="3" t="s">
        <v>2098</v>
      </c>
      <c r="C601" s="3" t="s">
        <v>2213</v>
      </c>
      <c r="D601" s="3" t="s">
        <v>2214</v>
      </c>
      <c r="E601" s="3" t="s">
        <v>2577</v>
      </c>
      <c r="F601" s="3" t="s">
        <v>2578</v>
      </c>
      <c r="G601" s="3" t="s">
        <v>2579</v>
      </c>
      <c r="H601" s="3" t="s">
        <v>47</v>
      </c>
      <c r="I601" s="3" t="s">
        <v>2294</v>
      </c>
      <c r="J601" s="29">
        <v>45643</v>
      </c>
      <c r="K601" s="29">
        <v>45673</v>
      </c>
      <c r="L601" s="2">
        <v>21400.85</v>
      </c>
      <c r="M601" s="29">
        <v>45679</v>
      </c>
      <c r="N601" s="39">
        <v>36</v>
      </c>
      <c r="O601" s="39">
        <v>6</v>
      </c>
      <c r="P601" s="5">
        <f t="shared" si="18"/>
        <v>770430.6</v>
      </c>
      <c r="Q601" s="28">
        <f t="shared" si="19"/>
        <v>128405.09999999999</v>
      </c>
    </row>
    <row r="602" spans="1:17" ht="14.45" customHeight="1" x14ac:dyDescent="0.25">
      <c r="A602" s="3" t="s">
        <v>2098</v>
      </c>
      <c r="B602" s="3" t="s">
        <v>2098</v>
      </c>
      <c r="C602" s="3" t="s">
        <v>2306</v>
      </c>
      <c r="D602" s="3" t="s">
        <v>2307</v>
      </c>
      <c r="E602" s="3" t="s">
        <v>2580</v>
      </c>
      <c r="F602" s="3" t="s">
        <v>2581</v>
      </c>
      <c r="G602" s="3" t="s">
        <v>2582</v>
      </c>
      <c r="H602" s="3" t="s">
        <v>47</v>
      </c>
      <c r="I602" s="3" t="s">
        <v>2583</v>
      </c>
      <c r="J602" s="29">
        <v>45653</v>
      </c>
      <c r="K602" s="29">
        <v>45683</v>
      </c>
      <c r="L602" s="2">
        <v>15579.65</v>
      </c>
      <c r="M602" s="29">
        <v>45747</v>
      </c>
      <c r="N602" s="39">
        <v>94</v>
      </c>
      <c r="O602" s="39">
        <v>64</v>
      </c>
      <c r="P602" s="5">
        <f t="shared" si="18"/>
        <v>1464487.0999999999</v>
      </c>
      <c r="Q602" s="28">
        <f t="shared" si="19"/>
        <v>997097.6</v>
      </c>
    </row>
    <row r="603" spans="1:17" ht="14.45" customHeight="1" x14ac:dyDescent="0.25">
      <c r="A603" s="3" t="s">
        <v>2098</v>
      </c>
      <c r="B603" s="3" t="s">
        <v>2098</v>
      </c>
      <c r="C603" s="3" t="s">
        <v>2111</v>
      </c>
      <c r="D603" s="3" t="s">
        <v>2112</v>
      </c>
      <c r="E603" s="3" t="s">
        <v>2584</v>
      </c>
      <c r="F603" s="3" t="s">
        <v>2585</v>
      </c>
      <c r="G603" s="3" t="s">
        <v>2586</v>
      </c>
      <c r="H603" s="3" t="s">
        <v>47</v>
      </c>
      <c r="I603" s="3" t="s">
        <v>2587</v>
      </c>
      <c r="J603" s="29">
        <v>45630</v>
      </c>
      <c r="K603" s="29">
        <v>45660</v>
      </c>
      <c r="L603" s="2">
        <v>34588.089999999997</v>
      </c>
      <c r="M603" s="29">
        <v>45730</v>
      </c>
      <c r="N603" s="39">
        <v>100</v>
      </c>
      <c r="O603" s="39">
        <v>70</v>
      </c>
      <c r="P603" s="5">
        <f t="shared" si="18"/>
        <v>3458808.9999999995</v>
      </c>
      <c r="Q603" s="28">
        <f t="shared" si="19"/>
        <v>2421166.2999999998</v>
      </c>
    </row>
    <row r="604" spans="1:17" ht="14.45" customHeight="1" x14ac:dyDescent="0.25">
      <c r="A604" s="3" t="s">
        <v>2098</v>
      </c>
      <c r="B604" s="3" t="s">
        <v>2098</v>
      </c>
      <c r="C604" s="3" t="s">
        <v>2099</v>
      </c>
      <c r="D604" s="3" t="s">
        <v>2100</v>
      </c>
      <c r="E604" s="3" t="s">
        <v>2588</v>
      </c>
      <c r="F604" s="3" t="s">
        <v>2589</v>
      </c>
      <c r="G604" s="3" t="s">
        <v>1341</v>
      </c>
      <c r="H604" s="3" t="s">
        <v>47</v>
      </c>
      <c r="I604" s="3" t="s">
        <v>2590</v>
      </c>
      <c r="J604" s="29">
        <v>45679</v>
      </c>
      <c r="K604" s="29">
        <v>45709</v>
      </c>
      <c r="L604" s="43">
        <v>195.52</v>
      </c>
      <c r="M604" s="29">
        <v>45712</v>
      </c>
      <c r="N604" s="39">
        <v>33</v>
      </c>
      <c r="O604" s="39">
        <v>3</v>
      </c>
      <c r="P604" s="5">
        <f t="shared" si="18"/>
        <v>6452.1600000000008</v>
      </c>
      <c r="Q604" s="28">
        <f t="shared" si="19"/>
        <v>586.56000000000006</v>
      </c>
    </row>
    <row r="605" spans="1:17" ht="14.45" customHeight="1" x14ac:dyDescent="0.25">
      <c r="A605" s="3" t="s">
        <v>2098</v>
      </c>
      <c r="B605" s="3" t="s">
        <v>2098</v>
      </c>
      <c r="C605" s="3" t="s">
        <v>2591</v>
      </c>
      <c r="D605" s="3" t="s">
        <v>2592</v>
      </c>
      <c r="E605" s="3" t="s">
        <v>2593</v>
      </c>
      <c r="F605" s="3" t="s">
        <v>2594</v>
      </c>
      <c r="G605" s="3" t="s">
        <v>2595</v>
      </c>
      <c r="H605" s="3" t="s">
        <v>47</v>
      </c>
      <c r="I605" s="3" t="s">
        <v>2596</v>
      </c>
      <c r="J605" s="29">
        <v>45673</v>
      </c>
      <c r="K605" s="29">
        <v>45703</v>
      </c>
      <c r="L605" s="2">
        <v>10072.870000000001</v>
      </c>
      <c r="M605" s="29">
        <v>45726</v>
      </c>
      <c r="N605" s="39">
        <v>53</v>
      </c>
      <c r="O605" s="39">
        <v>23</v>
      </c>
      <c r="P605" s="5">
        <f t="shared" si="18"/>
        <v>533862.11</v>
      </c>
      <c r="Q605" s="28">
        <f t="shared" si="19"/>
        <v>231676.01</v>
      </c>
    </row>
    <row r="606" spans="1:17" ht="14.45" customHeight="1" x14ac:dyDescent="0.25">
      <c r="A606" s="3" t="s">
        <v>2098</v>
      </c>
      <c r="B606" s="3" t="s">
        <v>2098</v>
      </c>
      <c r="C606" s="3" t="s">
        <v>2213</v>
      </c>
      <c r="D606" s="3" t="s">
        <v>2214</v>
      </c>
      <c r="E606" s="3" t="s">
        <v>2597</v>
      </c>
      <c r="F606" s="3" t="s">
        <v>2598</v>
      </c>
      <c r="G606" s="3" t="s">
        <v>2599</v>
      </c>
      <c r="H606" s="3" t="s">
        <v>47</v>
      </c>
      <c r="I606" s="3" t="s">
        <v>2294</v>
      </c>
      <c r="J606" s="29">
        <v>45643</v>
      </c>
      <c r="K606" s="29">
        <v>45673</v>
      </c>
      <c r="L606" s="2">
        <v>21400.85</v>
      </c>
      <c r="M606" s="29">
        <v>45679</v>
      </c>
      <c r="N606" s="39">
        <v>36</v>
      </c>
      <c r="O606" s="39">
        <v>6</v>
      </c>
      <c r="P606" s="5">
        <f t="shared" si="18"/>
        <v>770430.6</v>
      </c>
      <c r="Q606" s="28">
        <f t="shared" si="19"/>
        <v>128405.09999999999</v>
      </c>
    </row>
    <row r="607" spans="1:17" ht="14.45" customHeight="1" x14ac:dyDescent="0.25">
      <c r="A607" s="3" t="s">
        <v>2098</v>
      </c>
      <c r="B607" s="3" t="s">
        <v>2098</v>
      </c>
      <c r="C607" s="3" t="s">
        <v>2213</v>
      </c>
      <c r="D607" s="3" t="s">
        <v>2214</v>
      </c>
      <c r="E607" s="3" t="s">
        <v>2600</v>
      </c>
      <c r="F607" s="3" t="s">
        <v>2601</v>
      </c>
      <c r="G607" s="3" t="s">
        <v>2602</v>
      </c>
      <c r="H607" s="3" t="s">
        <v>47</v>
      </c>
      <c r="I607" s="3" t="s">
        <v>2218</v>
      </c>
      <c r="J607" s="29">
        <v>45643</v>
      </c>
      <c r="K607" s="29">
        <v>45673</v>
      </c>
      <c r="L607" s="2">
        <v>3776.62</v>
      </c>
      <c r="M607" s="29">
        <v>45679</v>
      </c>
      <c r="N607" s="39">
        <v>36</v>
      </c>
      <c r="O607" s="39">
        <v>6</v>
      </c>
      <c r="P607" s="5">
        <f t="shared" si="18"/>
        <v>135958.32</v>
      </c>
      <c r="Q607" s="28">
        <f t="shared" si="19"/>
        <v>22659.72</v>
      </c>
    </row>
    <row r="608" spans="1:17" ht="14.45" customHeight="1" x14ac:dyDescent="0.25">
      <c r="A608" s="3" t="s">
        <v>2098</v>
      </c>
      <c r="B608" s="3" t="s">
        <v>2098</v>
      </c>
      <c r="C608" s="3" t="s">
        <v>2534</v>
      </c>
      <c r="D608" s="3" t="s">
        <v>2535</v>
      </c>
      <c r="E608" s="3" t="s">
        <v>2603</v>
      </c>
      <c r="F608" s="3" t="s">
        <v>2604</v>
      </c>
      <c r="G608" s="3" t="s">
        <v>2605</v>
      </c>
      <c r="H608" s="3" t="s">
        <v>47</v>
      </c>
      <c r="I608" s="3" t="s">
        <v>2606</v>
      </c>
      <c r="J608" s="29">
        <v>45686</v>
      </c>
      <c r="K608" s="29">
        <v>45716</v>
      </c>
      <c r="L608" s="2">
        <v>9932.76</v>
      </c>
      <c r="M608" s="29">
        <v>45742</v>
      </c>
      <c r="N608" s="39">
        <v>56</v>
      </c>
      <c r="O608" s="39">
        <v>26</v>
      </c>
      <c r="P608" s="5">
        <f t="shared" si="18"/>
        <v>556234.56000000006</v>
      </c>
      <c r="Q608" s="28">
        <f t="shared" si="19"/>
        <v>258251.76</v>
      </c>
    </row>
    <row r="609" spans="1:17" ht="14.45" customHeight="1" x14ac:dyDescent="0.25">
      <c r="A609" s="3" t="s">
        <v>2098</v>
      </c>
      <c r="B609" s="3" t="s">
        <v>2098</v>
      </c>
      <c r="C609" s="3" t="s">
        <v>2607</v>
      </c>
      <c r="D609" s="3" t="s">
        <v>2608</v>
      </c>
      <c r="E609" s="3" t="s">
        <v>2609</v>
      </c>
      <c r="F609" s="3" t="s">
        <v>2610</v>
      </c>
      <c r="G609" s="3" t="s">
        <v>90</v>
      </c>
      <c r="H609" s="3" t="s">
        <v>47</v>
      </c>
      <c r="I609" s="3" t="s">
        <v>2611</v>
      </c>
      <c r="J609" s="29">
        <v>45705</v>
      </c>
      <c r="K609" s="29">
        <v>45735</v>
      </c>
      <c r="L609" s="2">
        <v>13003.56</v>
      </c>
      <c r="M609" s="29">
        <v>45721</v>
      </c>
      <c r="N609" s="39">
        <v>16</v>
      </c>
      <c r="O609" s="39">
        <v>-14</v>
      </c>
      <c r="P609" s="5">
        <f t="shared" si="18"/>
        <v>208056.95999999999</v>
      </c>
      <c r="Q609" s="28">
        <f t="shared" si="19"/>
        <v>-182049.84</v>
      </c>
    </row>
    <row r="610" spans="1:17" ht="14.45" customHeight="1" x14ac:dyDescent="0.25">
      <c r="A610" s="3" t="s">
        <v>2098</v>
      </c>
      <c r="B610" s="3" t="s">
        <v>2098</v>
      </c>
      <c r="C610" s="3" t="s">
        <v>2612</v>
      </c>
      <c r="D610" s="3" t="s">
        <v>2613</v>
      </c>
      <c r="E610" s="3" t="s">
        <v>2614</v>
      </c>
      <c r="F610" s="3" t="s">
        <v>2615</v>
      </c>
      <c r="G610" s="3" t="s">
        <v>2616</v>
      </c>
      <c r="H610" s="3" t="s">
        <v>47</v>
      </c>
      <c r="I610" s="3" t="s">
        <v>2617</v>
      </c>
      <c r="J610" s="29">
        <v>45642</v>
      </c>
      <c r="K610" s="29">
        <v>45672</v>
      </c>
      <c r="L610" s="2">
        <v>4600</v>
      </c>
      <c r="M610" s="29">
        <v>45701</v>
      </c>
      <c r="N610" s="39">
        <v>59</v>
      </c>
      <c r="O610" s="39">
        <v>29</v>
      </c>
      <c r="P610" s="5">
        <f t="shared" si="18"/>
        <v>271400</v>
      </c>
      <c r="Q610" s="28">
        <f t="shared" si="19"/>
        <v>133400</v>
      </c>
    </row>
    <row r="611" spans="1:17" ht="14.45" customHeight="1" x14ac:dyDescent="0.25">
      <c r="A611" s="3" t="s">
        <v>2098</v>
      </c>
      <c r="B611" s="3" t="s">
        <v>2098</v>
      </c>
      <c r="C611" s="3" t="s">
        <v>2612</v>
      </c>
      <c r="D611" s="3" t="s">
        <v>2613</v>
      </c>
      <c r="E611" s="3" t="s">
        <v>2614</v>
      </c>
      <c r="F611" s="3" t="s">
        <v>2615</v>
      </c>
      <c r="G611" s="3" t="s">
        <v>2616</v>
      </c>
      <c r="H611" s="3" t="s">
        <v>47</v>
      </c>
      <c r="I611" s="3" t="s">
        <v>2617</v>
      </c>
      <c r="J611" s="29">
        <v>45642</v>
      </c>
      <c r="K611" s="29">
        <v>45672</v>
      </c>
      <c r="L611" s="2">
        <v>1012</v>
      </c>
      <c r="M611" s="29">
        <v>45747</v>
      </c>
      <c r="N611" s="39">
        <v>105</v>
      </c>
      <c r="O611" s="39">
        <v>75</v>
      </c>
      <c r="P611" s="5">
        <f t="shared" si="18"/>
        <v>106260</v>
      </c>
      <c r="Q611" s="28">
        <f t="shared" si="19"/>
        <v>75900</v>
      </c>
    </row>
    <row r="612" spans="1:17" ht="14.45" customHeight="1" x14ac:dyDescent="0.25">
      <c r="A612" s="3" t="s">
        <v>2098</v>
      </c>
      <c r="B612" s="3" t="s">
        <v>2098</v>
      </c>
      <c r="C612" s="3" t="s">
        <v>2322</v>
      </c>
      <c r="D612" s="3" t="s">
        <v>2323</v>
      </c>
      <c r="E612" s="3" t="s">
        <v>2618</v>
      </c>
      <c r="F612" s="3" t="s">
        <v>2619</v>
      </c>
      <c r="G612" s="3" t="s">
        <v>2620</v>
      </c>
      <c r="H612" s="3" t="s">
        <v>47</v>
      </c>
      <c r="I612" s="3" t="s">
        <v>2621</v>
      </c>
      <c r="J612" s="29">
        <v>45641</v>
      </c>
      <c r="K612" s="29">
        <v>45671</v>
      </c>
      <c r="L612" s="2">
        <v>2509.2600000000002</v>
      </c>
      <c r="M612" s="29">
        <v>45700</v>
      </c>
      <c r="N612" s="39">
        <v>59</v>
      </c>
      <c r="O612" s="39">
        <v>29</v>
      </c>
      <c r="P612" s="5">
        <f t="shared" si="18"/>
        <v>148046.34000000003</v>
      </c>
      <c r="Q612" s="28">
        <f t="shared" si="19"/>
        <v>72768.540000000008</v>
      </c>
    </row>
    <row r="613" spans="1:17" ht="14.45" customHeight="1" x14ac:dyDescent="0.25">
      <c r="A613" s="3" t="s">
        <v>2098</v>
      </c>
      <c r="B613" s="3" t="s">
        <v>2098</v>
      </c>
      <c r="C613" s="3" t="s">
        <v>2622</v>
      </c>
      <c r="D613" s="3" t="s">
        <v>2623</v>
      </c>
      <c r="E613" s="3" t="s">
        <v>2624</v>
      </c>
      <c r="F613" s="3" t="s">
        <v>2625</v>
      </c>
      <c r="G613" s="3" t="s">
        <v>2626</v>
      </c>
      <c r="H613" s="3" t="s">
        <v>47</v>
      </c>
      <c r="I613" s="3" t="s">
        <v>2627</v>
      </c>
      <c r="J613" s="29">
        <v>45674</v>
      </c>
      <c r="K613" s="29">
        <v>45704</v>
      </c>
      <c r="L613" s="2">
        <v>36181.519999999997</v>
      </c>
      <c r="M613" s="29">
        <v>45701</v>
      </c>
      <c r="N613" s="39">
        <v>27</v>
      </c>
      <c r="O613" s="39">
        <v>-3</v>
      </c>
      <c r="P613" s="5">
        <f t="shared" si="18"/>
        <v>976901.03999999992</v>
      </c>
      <c r="Q613" s="28">
        <f t="shared" si="19"/>
        <v>-108544.56</v>
      </c>
    </row>
    <row r="614" spans="1:17" ht="14.45" customHeight="1" x14ac:dyDescent="0.25">
      <c r="A614" s="3" t="s">
        <v>2098</v>
      </c>
      <c r="B614" s="3" t="s">
        <v>2098</v>
      </c>
      <c r="C614" s="3" t="s">
        <v>2628</v>
      </c>
      <c r="D614" s="3" t="s">
        <v>2629</v>
      </c>
      <c r="E614" s="3" t="s">
        <v>2630</v>
      </c>
      <c r="F614" s="3" t="s">
        <v>2631</v>
      </c>
      <c r="G614" s="3" t="s">
        <v>2488</v>
      </c>
      <c r="H614" s="3" t="s">
        <v>47</v>
      </c>
      <c r="I614" s="3" t="s">
        <v>2632</v>
      </c>
      <c r="J614" s="29">
        <v>45686</v>
      </c>
      <c r="K614" s="29">
        <v>45716</v>
      </c>
      <c r="L614" s="2">
        <v>4846.54</v>
      </c>
      <c r="M614" s="29">
        <v>45733</v>
      </c>
      <c r="N614" s="39">
        <v>47</v>
      </c>
      <c r="O614" s="39">
        <v>17</v>
      </c>
      <c r="P614" s="5">
        <f t="shared" si="18"/>
        <v>227787.38</v>
      </c>
      <c r="Q614" s="28">
        <f t="shared" si="19"/>
        <v>82391.179999999993</v>
      </c>
    </row>
    <row r="615" spans="1:17" ht="14.45" customHeight="1" x14ac:dyDescent="0.25">
      <c r="A615" s="3" t="s">
        <v>2098</v>
      </c>
      <c r="B615" s="3" t="s">
        <v>2098</v>
      </c>
      <c r="C615" s="3" t="s">
        <v>2322</v>
      </c>
      <c r="D615" s="3" t="s">
        <v>2323</v>
      </c>
      <c r="E615" s="3" t="s">
        <v>2633</v>
      </c>
      <c r="F615" s="3" t="s">
        <v>2634</v>
      </c>
      <c r="G615" s="3" t="s">
        <v>2635</v>
      </c>
      <c r="H615" s="3" t="s">
        <v>47</v>
      </c>
      <c r="I615" s="3" t="s">
        <v>2636</v>
      </c>
      <c r="J615" s="29">
        <v>45666</v>
      </c>
      <c r="K615" s="29">
        <v>45696</v>
      </c>
      <c r="L615" s="2">
        <v>2494.7199999999998</v>
      </c>
      <c r="M615" s="29">
        <v>45700</v>
      </c>
      <c r="N615" s="39">
        <v>34</v>
      </c>
      <c r="O615" s="39">
        <v>4</v>
      </c>
      <c r="P615" s="5">
        <f t="shared" si="18"/>
        <v>84820.479999999996</v>
      </c>
      <c r="Q615" s="28">
        <f t="shared" si="19"/>
        <v>9978.8799999999992</v>
      </c>
    </row>
    <row r="616" spans="1:17" ht="14.45" customHeight="1" x14ac:dyDescent="0.25">
      <c r="A616" s="3" t="s">
        <v>2098</v>
      </c>
      <c r="B616" s="3" t="s">
        <v>2098</v>
      </c>
      <c r="C616" s="3" t="s">
        <v>2164</v>
      </c>
      <c r="D616" s="3" t="s">
        <v>2165</v>
      </c>
      <c r="E616" s="3" t="s">
        <v>2637</v>
      </c>
      <c r="F616" s="3" t="s">
        <v>2638</v>
      </c>
      <c r="G616" s="3" t="s">
        <v>2086</v>
      </c>
      <c r="H616" s="3" t="s">
        <v>47</v>
      </c>
      <c r="I616" s="3" t="s">
        <v>2639</v>
      </c>
      <c r="J616" s="29">
        <v>45713</v>
      </c>
      <c r="K616" s="29">
        <v>45743</v>
      </c>
      <c r="L616" s="2">
        <v>49143.72</v>
      </c>
      <c r="M616" s="29">
        <v>45729</v>
      </c>
      <c r="N616" s="39">
        <v>16</v>
      </c>
      <c r="O616" s="39">
        <v>-14</v>
      </c>
      <c r="P616" s="5">
        <f t="shared" si="18"/>
        <v>786299.52</v>
      </c>
      <c r="Q616" s="28">
        <f t="shared" si="19"/>
        <v>-688012.08000000007</v>
      </c>
    </row>
    <row r="617" spans="1:17" ht="14.45" customHeight="1" x14ac:dyDescent="0.25">
      <c r="A617" s="3" t="s">
        <v>2098</v>
      </c>
      <c r="B617" s="3" t="s">
        <v>2098</v>
      </c>
      <c r="C617" s="3" t="s">
        <v>2117</v>
      </c>
      <c r="D617" s="3" t="s">
        <v>2118</v>
      </c>
      <c r="E617" s="3" t="s">
        <v>2640</v>
      </c>
      <c r="F617" s="3" t="s">
        <v>2641</v>
      </c>
      <c r="G617" s="3" t="s">
        <v>1217</v>
      </c>
      <c r="H617" s="3" t="s">
        <v>47</v>
      </c>
      <c r="I617" s="3" t="s">
        <v>2642</v>
      </c>
      <c r="J617" s="29">
        <v>45681</v>
      </c>
      <c r="K617" s="29">
        <v>45711</v>
      </c>
      <c r="L617" s="2">
        <v>6434.48</v>
      </c>
      <c r="M617" s="29">
        <v>45747</v>
      </c>
      <c r="N617" s="39">
        <v>66</v>
      </c>
      <c r="O617" s="39">
        <v>36</v>
      </c>
      <c r="P617" s="5">
        <f t="shared" si="18"/>
        <v>424675.68</v>
      </c>
      <c r="Q617" s="28">
        <f t="shared" si="19"/>
        <v>231641.27999999997</v>
      </c>
    </row>
    <row r="618" spans="1:17" ht="14.45" customHeight="1" x14ac:dyDescent="0.25">
      <c r="A618" s="3" t="s">
        <v>2098</v>
      </c>
      <c r="B618" s="3" t="s">
        <v>2098</v>
      </c>
      <c r="C618" s="3" t="s">
        <v>2459</v>
      </c>
      <c r="D618" s="3" t="s">
        <v>2460</v>
      </c>
      <c r="E618" s="3" t="s">
        <v>2643</v>
      </c>
      <c r="F618" s="3" t="s">
        <v>2644</v>
      </c>
      <c r="G618" s="3" t="s">
        <v>90</v>
      </c>
      <c r="H618" s="3" t="s">
        <v>47</v>
      </c>
      <c r="I618" s="3" t="s">
        <v>2645</v>
      </c>
      <c r="J618" s="29">
        <v>45718</v>
      </c>
      <c r="K618" s="29">
        <v>45748</v>
      </c>
      <c r="L618" s="2">
        <v>2335.5</v>
      </c>
      <c r="M618" s="29">
        <v>45735</v>
      </c>
      <c r="N618" s="39">
        <v>17</v>
      </c>
      <c r="O618" s="39">
        <v>-13</v>
      </c>
      <c r="P618" s="5">
        <f t="shared" si="18"/>
        <v>39703.5</v>
      </c>
      <c r="Q618" s="28">
        <f t="shared" si="19"/>
        <v>-30361.5</v>
      </c>
    </row>
    <row r="619" spans="1:17" ht="14.45" customHeight="1" x14ac:dyDescent="0.25">
      <c r="A619" s="3" t="s">
        <v>2098</v>
      </c>
      <c r="B619" s="3" t="s">
        <v>2098</v>
      </c>
      <c r="C619" s="3" t="s">
        <v>2420</v>
      </c>
      <c r="D619" s="3" t="s">
        <v>2421</v>
      </c>
      <c r="E619" s="3" t="s">
        <v>2646</v>
      </c>
      <c r="F619" s="3" t="s">
        <v>2647</v>
      </c>
      <c r="G619" s="3" t="s">
        <v>2648</v>
      </c>
      <c r="H619" s="3" t="s">
        <v>47</v>
      </c>
      <c r="I619" s="3" t="s">
        <v>2649</v>
      </c>
      <c r="J619" s="29">
        <v>45714</v>
      </c>
      <c r="K619" s="29">
        <v>45744</v>
      </c>
      <c r="L619" s="2">
        <v>4060.85</v>
      </c>
      <c r="M619" s="29">
        <v>45747</v>
      </c>
      <c r="N619" s="39">
        <v>33</v>
      </c>
      <c r="O619" s="39">
        <v>3</v>
      </c>
      <c r="P619" s="5">
        <f t="shared" si="18"/>
        <v>134008.04999999999</v>
      </c>
      <c r="Q619" s="28">
        <f t="shared" si="19"/>
        <v>12182.55</v>
      </c>
    </row>
    <row r="620" spans="1:17" ht="14.45" customHeight="1" x14ac:dyDescent="0.25">
      <c r="A620" s="3" t="s">
        <v>2098</v>
      </c>
      <c r="B620" s="3" t="s">
        <v>2098</v>
      </c>
      <c r="C620" s="3" t="s">
        <v>2650</v>
      </c>
      <c r="D620" s="3" t="s">
        <v>2651</v>
      </c>
      <c r="E620" s="3" t="s">
        <v>2652</v>
      </c>
      <c r="F620" s="3" t="s">
        <v>2653</v>
      </c>
      <c r="G620" s="3" t="s">
        <v>59</v>
      </c>
      <c r="H620" s="3" t="s">
        <v>47</v>
      </c>
      <c r="I620" s="3" t="s">
        <v>2654</v>
      </c>
      <c r="J620" s="29">
        <v>45671</v>
      </c>
      <c r="K620" s="29">
        <v>45701</v>
      </c>
      <c r="L620" s="2">
        <v>4050</v>
      </c>
      <c r="M620" s="29">
        <v>45713</v>
      </c>
      <c r="N620" s="39">
        <v>42</v>
      </c>
      <c r="O620" s="39">
        <v>12</v>
      </c>
      <c r="P620" s="5">
        <f t="shared" si="18"/>
        <v>170100</v>
      </c>
      <c r="Q620" s="28">
        <f t="shared" si="19"/>
        <v>48600</v>
      </c>
    </row>
    <row r="621" spans="1:17" ht="14.45" customHeight="1" x14ac:dyDescent="0.25">
      <c r="A621" s="3" t="s">
        <v>2098</v>
      </c>
      <c r="B621" s="3" t="s">
        <v>2098</v>
      </c>
      <c r="C621" s="3" t="s">
        <v>2322</v>
      </c>
      <c r="D621" s="3" t="s">
        <v>2323</v>
      </c>
      <c r="E621" s="3" t="s">
        <v>2655</v>
      </c>
      <c r="F621" s="3" t="s">
        <v>2656</v>
      </c>
      <c r="G621" s="3" t="s">
        <v>1046</v>
      </c>
      <c r="H621" s="3" t="s">
        <v>47</v>
      </c>
      <c r="I621" s="3" t="s">
        <v>2657</v>
      </c>
      <c r="J621" s="29">
        <v>45695</v>
      </c>
      <c r="K621" s="29">
        <v>45725</v>
      </c>
      <c r="L621" s="43">
        <v>7.94</v>
      </c>
      <c r="M621" s="29">
        <v>45730</v>
      </c>
      <c r="N621" s="39">
        <v>35</v>
      </c>
      <c r="O621" s="39">
        <v>5</v>
      </c>
      <c r="P621" s="5">
        <f t="shared" si="18"/>
        <v>277.90000000000003</v>
      </c>
      <c r="Q621" s="28">
        <f t="shared" si="19"/>
        <v>39.700000000000003</v>
      </c>
    </row>
    <row r="622" spans="1:17" ht="14.45" customHeight="1" x14ac:dyDescent="0.25">
      <c r="A622" s="3" t="s">
        <v>2098</v>
      </c>
      <c r="B622" s="3" t="s">
        <v>2098</v>
      </c>
      <c r="C622" s="3" t="s">
        <v>2306</v>
      </c>
      <c r="D622" s="3" t="s">
        <v>2307</v>
      </c>
      <c r="E622" s="3" t="s">
        <v>2658</v>
      </c>
      <c r="F622" s="3" t="s">
        <v>2659</v>
      </c>
      <c r="G622" s="3" t="s">
        <v>2660</v>
      </c>
      <c r="H622" s="3" t="s">
        <v>47</v>
      </c>
      <c r="I622" s="3" t="s">
        <v>2661</v>
      </c>
      <c r="J622" s="29">
        <v>45672</v>
      </c>
      <c r="K622" s="29">
        <v>45702</v>
      </c>
      <c r="L622" s="2">
        <v>674768.82</v>
      </c>
      <c r="M622" s="29">
        <v>45709</v>
      </c>
      <c r="N622" s="39">
        <v>37</v>
      </c>
      <c r="O622" s="39">
        <v>7</v>
      </c>
      <c r="P622" s="5">
        <f t="shared" si="18"/>
        <v>24966446.34</v>
      </c>
      <c r="Q622" s="28">
        <f t="shared" si="19"/>
        <v>4723381.7399999993</v>
      </c>
    </row>
    <row r="623" spans="1:17" ht="14.45" customHeight="1" x14ac:dyDescent="0.25">
      <c r="A623" s="3" t="s">
        <v>2098</v>
      </c>
      <c r="B623" s="3" t="s">
        <v>2098</v>
      </c>
      <c r="C623" s="3" t="s">
        <v>2099</v>
      </c>
      <c r="D623" s="3" t="s">
        <v>2100</v>
      </c>
      <c r="E623" s="3" t="s">
        <v>2662</v>
      </c>
      <c r="F623" s="3" t="s">
        <v>2663</v>
      </c>
      <c r="G623" s="3" t="s">
        <v>2664</v>
      </c>
      <c r="H623" s="3" t="s">
        <v>47</v>
      </c>
      <c r="I623" s="3" t="s">
        <v>2665</v>
      </c>
      <c r="J623" s="29">
        <v>45640</v>
      </c>
      <c r="K623" s="29">
        <v>45670</v>
      </c>
      <c r="L623" s="2">
        <v>116957.39</v>
      </c>
      <c r="M623" s="29">
        <v>45712</v>
      </c>
      <c r="N623" s="39">
        <v>72</v>
      </c>
      <c r="O623" s="39">
        <v>42</v>
      </c>
      <c r="P623" s="5">
        <f t="shared" si="18"/>
        <v>8420932.0800000001</v>
      </c>
      <c r="Q623" s="28">
        <f t="shared" si="19"/>
        <v>4912210.38</v>
      </c>
    </row>
    <row r="624" spans="1:17" ht="14.45" customHeight="1" x14ac:dyDescent="0.25">
      <c r="A624" s="3" t="s">
        <v>2098</v>
      </c>
      <c r="B624" s="3" t="s">
        <v>2098</v>
      </c>
      <c r="C624" s="3" t="s">
        <v>2213</v>
      </c>
      <c r="D624" s="3" t="s">
        <v>2214</v>
      </c>
      <c r="E624" s="3" t="s">
        <v>2666</v>
      </c>
      <c r="F624" s="3" t="s">
        <v>2667</v>
      </c>
      <c r="G624" s="3" t="s">
        <v>2668</v>
      </c>
      <c r="H624" s="3" t="s">
        <v>47</v>
      </c>
      <c r="I624" s="3" t="s">
        <v>2218</v>
      </c>
      <c r="J624" s="29">
        <v>45643</v>
      </c>
      <c r="K624" s="29">
        <v>45673</v>
      </c>
      <c r="L624" s="2">
        <v>3776.62</v>
      </c>
      <c r="M624" s="29">
        <v>45679</v>
      </c>
      <c r="N624" s="39">
        <v>36</v>
      </c>
      <c r="O624" s="39">
        <v>6</v>
      </c>
      <c r="P624" s="5">
        <f t="shared" si="18"/>
        <v>135958.32</v>
      </c>
      <c r="Q624" s="28">
        <f t="shared" si="19"/>
        <v>22659.72</v>
      </c>
    </row>
    <row r="625" spans="1:17" ht="14.45" customHeight="1" x14ac:dyDescent="0.25">
      <c r="A625" s="3" t="s">
        <v>2098</v>
      </c>
      <c r="B625" s="3" t="s">
        <v>2098</v>
      </c>
      <c r="C625" s="3" t="s">
        <v>2099</v>
      </c>
      <c r="D625" s="3" t="s">
        <v>2100</v>
      </c>
      <c r="E625" s="3" t="s">
        <v>2669</v>
      </c>
      <c r="F625" s="3" t="s">
        <v>2670</v>
      </c>
      <c r="G625" s="3" t="s">
        <v>2671</v>
      </c>
      <c r="H625" s="3" t="s">
        <v>47</v>
      </c>
      <c r="I625" s="3" t="s">
        <v>2672</v>
      </c>
      <c r="J625" s="29">
        <v>45694</v>
      </c>
      <c r="K625" s="29">
        <v>45724</v>
      </c>
      <c r="L625" s="2">
        <v>9034.52</v>
      </c>
      <c r="M625" s="29">
        <v>45734</v>
      </c>
      <c r="N625" s="39">
        <v>40</v>
      </c>
      <c r="O625" s="39">
        <v>10</v>
      </c>
      <c r="P625" s="5">
        <f t="shared" si="18"/>
        <v>361380.80000000005</v>
      </c>
      <c r="Q625" s="28">
        <f t="shared" si="19"/>
        <v>90345.200000000012</v>
      </c>
    </row>
    <row r="626" spans="1:17" ht="14.45" customHeight="1" x14ac:dyDescent="0.25">
      <c r="A626" s="3" t="s">
        <v>2098</v>
      </c>
      <c r="B626" s="3" t="s">
        <v>2098</v>
      </c>
      <c r="C626" s="3" t="s">
        <v>2175</v>
      </c>
      <c r="D626" s="3" t="s">
        <v>2176</v>
      </c>
      <c r="E626" s="3" t="s">
        <v>2673</v>
      </c>
      <c r="F626" s="3" t="s">
        <v>2674</v>
      </c>
      <c r="G626" s="3" t="s">
        <v>2675</v>
      </c>
      <c r="H626" s="3" t="s">
        <v>47</v>
      </c>
      <c r="I626" s="3" t="s">
        <v>2676</v>
      </c>
      <c r="J626" s="29">
        <v>45720</v>
      </c>
      <c r="K626" s="29">
        <v>45750</v>
      </c>
      <c r="L626" s="2">
        <v>2111.25</v>
      </c>
      <c r="M626" s="29">
        <v>45740</v>
      </c>
      <c r="N626" s="39">
        <v>20</v>
      </c>
      <c r="O626" s="39">
        <v>-10</v>
      </c>
      <c r="P626" s="5">
        <f t="shared" si="18"/>
        <v>42225</v>
      </c>
      <c r="Q626" s="28">
        <f t="shared" si="19"/>
        <v>-21112.5</v>
      </c>
    </row>
    <row r="627" spans="1:17" ht="14.45" customHeight="1" x14ac:dyDescent="0.25">
      <c r="A627" s="3" t="s">
        <v>2098</v>
      </c>
      <c r="B627" s="3" t="s">
        <v>2098</v>
      </c>
      <c r="C627" s="3" t="s">
        <v>2117</v>
      </c>
      <c r="D627" s="3" t="s">
        <v>2118</v>
      </c>
      <c r="E627" s="3" t="s">
        <v>2677</v>
      </c>
      <c r="F627" s="3" t="s">
        <v>2678</v>
      </c>
      <c r="G627" s="3" t="s">
        <v>2679</v>
      </c>
      <c r="H627" s="3" t="s">
        <v>47</v>
      </c>
      <c r="I627" s="3" t="s">
        <v>2680</v>
      </c>
      <c r="J627" s="29">
        <v>45654</v>
      </c>
      <c r="K627" s="29">
        <v>45684</v>
      </c>
      <c r="L627" s="2">
        <v>79086</v>
      </c>
      <c r="M627" s="29">
        <v>45685</v>
      </c>
      <c r="N627" s="39">
        <v>31</v>
      </c>
      <c r="O627" s="39">
        <v>1</v>
      </c>
      <c r="P627" s="5">
        <f t="shared" si="18"/>
        <v>2451666</v>
      </c>
      <c r="Q627" s="28">
        <f t="shared" si="19"/>
        <v>79086</v>
      </c>
    </row>
    <row r="628" spans="1:17" ht="14.45" customHeight="1" x14ac:dyDescent="0.25">
      <c r="A628" s="3" t="s">
        <v>2098</v>
      </c>
      <c r="B628" s="3" t="s">
        <v>2098</v>
      </c>
      <c r="C628" s="3" t="s">
        <v>2414</v>
      </c>
      <c r="D628" s="3" t="s">
        <v>2415</v>
      </c>
      <c r="E628" s="3" t="s">
        <v>2681</v>
      </c>
      <c r="F628" s="3" t="s">
        <v>2682</v>
      </c>
      <c r="G628" s="3" t="s">
        <v>2683</v>
      </c>
      <c r="H628" s="3" t="s">
        <v>47</v>
      </c>
      <c r="I628" s="3" t="s">
        <v>2684</v>
      </c>
      <c r="J628" s="29">
        <v>45645</v>
      </c>
      <c r="K628" s="29">
        <v>45675</v>
      </c>
      <c r="L628" s="43">
        <v>990</v>
      </c>
      <c r="M628" s="29">
        <v>45713</v>
      </c>
      <c r="N628" s="39">
        <v>68</v>
      </c>
      <c r="O628" s="39">
        <v>38</v>
      </c>
      <c r="P628" s="5">
        <f t="shared" si="18"/>
        <v>67320</v>
      </c>
      <c r="Q628" s="28">
        <f t="shared" si="19"/>
        <v>37620</v>
      </c>
    </row>
    <row r="629" spans="1:17" ht="14.45" customHeight="1" x14ac:dyDescent="0.25">
      <c r="A629" s="3" t="s">
        <v>2098</v>
      </c>
      <c r="B629" s="3" t="s">
        <v>2098</v>
      </c>
      <c r="C629" s="3" t="s">
        <v>2685</v>
      </c>
      <c r="D629" s="3" t="s">
        <v>2686</v>
      </c>
      <c r="E629" s="3" t="s">
        <v>2687</v>
      </c>
      <c r="F629" s="3" t="s">
        <v>2688</v>
      </c>
      <c r="G629" s="3" t="s">
        <v>1228</v>
      </c>
      <c r="H629" s="3" t="s">
        <v>47</v>
      </c>
      <c r="I629" s="3" t="s">
        <v>2689</v>
      </c>
      <c r="J629" s="29">
        <v>45667</v>
      </c>
      <c r="K629" s="29">
        <v>45697</v>
      </c>
      <c r="L629" s="2">
        <v>3806.4</v>
      </c>
      <c r="M629" s="29">
        <v>45727</v>
      </c>
      <c r="N629" s="39">
        <v>60</v>
      </c>
      <c r="O629" s="39">
        <v>30</v>
      </c>
      <c r="P629" s="5">
        <f t="shared" si="18"/>
        <v>228384</v>
      </c>
      <c r="Q629" s="28">
        <f t="shared" si="19"/>
        <v>114192</v>
      </c>
    </row>
    <row r="630" spans="1:17" ht="14.45" customHeight="1" x14ac:dyDescent="0.25">
      <c r="A630" s="3" t="s">
        <v>2098</v>
      </c>
      <c r="B630" s="3" t="s">
        <v>2098</v>
      </c>
      <c r="C630" s="3" t="s">
        <v>2144</v>
      </c>
      <c r="D630" s="3" t="s">
        <v>2145</v>
      </c>
      <c r="E630" s="3" t="s">
        <v>2690</v>
      </c>
      <c r="F630" s="3" t="s">
        <v>2691</v>
      </c>
      <c r="G630" s="3" t="s">
        <v>2692</v>
      </c>
      <c r="H630" s="3" t="s">
        <v>47</v>
      </c>
      <c r="I630" s="3" t="s">
        <v>2693</v>
      </c>
      <c r="J630" s="29">
        <v>45673</v>
      </c>
      <c r="K630" s="29">
        <v>45703</v>
      </c>
      <c r="L630" s="2">
        <v>7882.54</v>
      </c>
      <c r="M630" s="29">
        <v>45715</v>
      </c>
      <c r="N630" s="39">
        <v>42</v>
      </c>
      <c r="O630" s="39">
        <v>12</v>
      </c>
      <c r="P630" s="5">
        <f t="shared" si="18"/>
        <v>331066.68</v>
      </c>
      <c r="Q630" s="28">
        <f t="shared" si="19"/>
        <v>94590.48</v>
      </c>
    </row>
    <row r="631" spans="1:17" ht="14.45" customHeight="1" x14ac:dyDescent="0.25">
      <c r="A631" s="3" t="s">
        <v>2098</v>
      </c>
      <c r="B631" s="3" t="s">
        <v>2098</v>
      </c>
      <c r="C631" s="3" t="s">
        <v>2099</v>
      </c>
      <c r="D631" s="3" t="s">
        <v>2100</v>
      </c>
      <c r="E631" s="3" t="s">
        <v>2694</v>
      </c>
      <c r="F631" s="3" t="s">
        <v>2695</v>
      </c>
      <c r="G631" s="3" t="s">
        <v>2696</v>
      </c>
      <c r="H631" s="3" t="s">
        <v>47</v>
      </c>
      <c r="I631" s="3" t="s">
        <v>2697</v>
      </c>
      <c r="J631" s="29">
        <v>45638</v>
      </c>
      <c r="K631" s="29">
        <v>45668</v>
      </c>
      <c r="L631" s="2">
        <v>6657.39</v>
      </c>
      <c r="M631" s="29">
        <v>45708</v>
      </c>
      <c r="N631" s="39">
        <v>70</v>
      </c>
      <c r="O631" s="39">
        <v>40</v>
      </c>
      <c r="P631" s="5">
        <f t="shared" si="18"/>
        <v>466017.30000000005</v>
      </c>
      <c r="Q631" s="28">
        <f t="shared" si="19"/>
        <v>266295.60000000003</v>
      </c>
    </row>
    <row r="632" spans="1:17" ht="14.45" customHeight="1" x14ac:dyDescent="0.25">
      <c r="A632" s="3" t="s">
        <v>2098</v>
      </c>
      <c r="B632" s="3" t="s">
        <v>2098</v>
      </c>
      <c r="C632" s="3" t="s">
        <v>2111</v>
      </c>
      <c r="D632" s="3" t="s">
        <v>2112</v>
      </c>
      <c r="E632" s="3" t="s">
        <v>2698</v>
      </c>
      <c r="F632" s="3" t="s">
        <v>2699</v>
      </c>
      <c r="G632" s="3" t="s">
        <v>2700</v>
      </c>
      <c r="H632" s="3" t="s">
        <v>47</v>
      </c>
      <c r="I632" s="3" t="s">
        <v>2701</v>
      </c>
      <c r="J632" s="29">
        <v>45687</v>
      </c>
      <c r="K632" s="29">
        <v>45717</v>
      </c>
      <c r="L632" s="2">
        <v>44347.9</v>
      </c>
      <c r="M632" s="29">
        <v>45726</v>
      </c>
      <c r="N632" s="39">
        <v>39</v>
      </c>
      <c r="O632" s="39">
        <v>9</v>
      </c>
      <c r="P632" s="5">
        <f t="shared" si="18"/>
        <v>1729568.1</v>
      </c>
      <c r="Q632" s="28">
        <f t="shared" si="19"/>
        <v>399131.10000000003</v>
      </c>
    </row>
    <row r="633" spans="1:17" ht="14.45" customHeight="1" x14ac:dyDescent="0.25">
      <c r="A633" s="3" t="s">
        <v>2098</v>
      </c>
      <c r="B633" s="3" t="s">
        <v>2098</v>
      </c>
      <c r="C633" s="3" t="s">
        <v>2702</v>
      </c>
      <c r="D633" s="3" t="s">
        <v>2703</v>
      </c>
      <c r="E633" s="3" t="s">
        <v>2704</v>
      </c>
      <c r="F633" s="3" t="s">
        <v>2705</v>
      </c>
      <c r="G633" s="3" t="s">
        <v>1239</v>
      </c>
      <c r="H633" s="3" t="s">
        <v>47</v>
      </c>
      <c r="I633" s="3" t="s">
        <v>2706</v>
      </c>
      <c r="J633" s="29">
        <v>45671</v>
      </c>
      <c r="K633" s="29">
        <v>45701</v>
      </c>
      <c r="L633" s="2">
        <v>39929.550000000003</v>
      </c>
      <c r="M633" s="29">
        <v>45747</v>
      </c>
      <c r="N633" s="39">
        <v>76</v>
      </c>
      <c r="O633" s="39">
        <v>46</v>
      </c>
      <c r="P633" s="5">
        <f t="shared" si="18"/>
        <v>3034645.8000000003</v>
      </c>
      <c r="Q633" s="28">
        <f t="shared" si="19"/>
        <v>1836759.3</v>
      </c>
    </row>
    <row r="634" spans="1:17" ht="14.45" customHeight="1" x14ac:dyDescent="0.25">
      <c r="A634" s="3" t="s">
        <v>2098</v>
      </c>
      <c r="B634" s="3" t="s">
        <v>2098</v>
      </c>
      <c r="C634" s="3" t="s">
        <v>2702</v>
      </c>
      <c r="D634" s="3" t="s">
        <v>2703</v>
      </c>
      <c r="E634" s="3" t="s">
        <v>2707</v>
      </c>
      <c r="F634" s="3" t="s">
        <v>2708</v>
      </c>
      <c r="G634" s="3" t="s">
        <v>1501</v>
      </c>
      <c r="H634" s="3" t="s">
        <v>47</v>
      </c>
      <c r="I634" s="3" t="s">
        <v>2278</v>
      </c>
      <c r="J634" s="29">
        <v>45671</v>
      </c>
      <c r="K634" s="29">
        <v>45701</v>
      </c>
      <c r="L634" s="43">
        <v>180</v>
      </c>
      <c r="M634" s="29">
        <v>45747</v>
      </c>
      <c r="N634" s="39">
        <v>76</v>
      </c>
      <c r="O634" s="39">
        <v>46</v>
      </c>
      <c r="P634" s="5">
        <f t="shared" si="18"/>
        <v>13680</v>
      </c>
      <c r="Q634" s="28">
        <f t="shared" si="19"/>
        <v>8280</v>
      </c>
    </row>
    <row r="635" spans="1:17" ht="14.45" customHeight="1" x14ac:dyDescent="0.25">
      <c r="A635" s="3" t="s">
        <v>2098</v>
      </c>
      <c r="B635" s="3" t="s">
        <v>2098</v>
      </c>
      <c r="C635" s="3" t="s">
        <v>2709</v>
      </c>
      <c r="D635" s="3" t="s">
        <v>2710</v>
      </c>
      <c r="E635" s="3" t="s">
        <v>2711</v>
      </c>
      <c r="F635" s="3" t="s">
        <v>2712</v>
      </c>
      <c r="G635" s="3" t="s">
        <v>700</v>
      </c>
      <c r="H635" s="3" t="s">
        <v>47</v>
      </c>
      <c r="I635" s="3" t="s">
        <v>2713</v>
      </c>
      <c r="J635" s="29">
        <v>45668</v>
      </c>
      <c r="K635" s="29">
        <v>45698</v>
      </c>
      <c r="L635" s="2">
        <v>18691.46</v>
      </c>
      <c r="M635" s="29">
        <v>45709</v>
      </c>
      <c r="N635" s="39">
        <v>41</v>
      </c>
      <c r="O635" s="39">
        <v>11</v>
      </c>
      <c r="P635" s="5">
        <f t="shared" si="18"/>
        <v>766349.86</v>
      </c>
      <c r="Q635" s="28">
        <f t="shared" si="19"/>
        <v>205606.06</v>
      </c>
    </row>
    <row r="636" spans="1:17" ht="14.45" customHeight="1" x14ac:dyDescent="0.25">
      <c r="A636" s="3" t="s">
        <v>2098</v>
      </c>
      <c r="B636" s="3" t="s">
        <v>2098</v>
      </c>
      <c r="C636" s="3" t="s">
        <v>2111</v>
      </c>
      <c r="D636" s="3" t="s">
        <v>2112</v>
      </c>
      <c r="E636" s="3" t="s">
        <v>2714</v>
      </c>
      <c r="F636" s="3" t="s">
        <v>2715</v>
      </c>
      <c r="G636" s="3" t="s">
        <v>2716</v>
      </c>
      <c r="H636" s="3" t="s">
        <v>47</v>
      </c>
      <c r="I636" s="3" t="s">
        <v>2717</v>
      </c>
      <c r="J636" s="29">
        <v>45670</v>
      </c>
      <c r="K636" s="29">
        <v>45700</v>
      </c>
      <c r="L636" s="2">
        <v>59293.919999999998</v>
      </c>
      <c r="M636" s="29">
        <v>45730</v>
      </c>
      <c r="N636" s="39">
        <v>60</v>
      </c>
      <c r="O636" s="39">
        <v>30</v>
      </c>
      <c r="P636" s="5">
        <f t="shared" si="18"/>
        <v>3557635.1999999997</v>
      </c>
      <c r="Q636" s="28">
        <f t="shared" si="19"/>
        <v>1778817.5999999999</v>
      </c>
    </row>
    <row r="637" spans="1:17" ht="14.45" customHeight="1" x14ac:dyDescent="0.25">
      <c r="A637" s="3" t="s">
        <v>2098</v>
      </c>
      <c r="B637" s="3" t="s">
        <v>2098</v>
      </c>
      <c r="C637" s="3" t="s">
        <v>2718</v>
      </c>
      <c r="D637" s="3" t="s">
        <v>2719</v>
      </c>
      <c r="E637" s="3" t="s">
        <v>2720</v>
      </c>
      <c r="F637" s="3" t="s">
        <v>2721</v>
      </c>
      <c r="G637" s="3" t="s">
        <v>90</v>
      </c>
      <c r="H637" s="3" t="s">
        <v>47</v>
      </c>
      <c r="I637" s="3" t="s">
        <v>2722</v>
      </c>
      <c r="J637" s="29">
        <v>45711</v>
      </c>
      <c r="K637" s="29">
        <v>45741</v>
      </c>
      <c r="L637" s="2">
        <v>8100</v>
      </c>
      <c r="M637" s="29">
        <v>45729</v>
      </c>
      <c r="N637" s="39">
        <v>18</v>
      </c>
      <c r="O637" s="39">
        <v>-12</v>
      </c>
      <c r="P637" s="5">
        <f t="shared" si="18"/>
        <v>145800</v>
      </c>
      <c r="Q637" s="28">
        <f t="shared" si="19"/>
        <v>-97200</v>
      </c>
    </row>
    <row r="638" spans="1:17" ht="14.45" customHeight="1" x14ac:dyDescent="0.25">
      <c r="A638" s="3" t="s">
        <v>2098</v>
      </c>
      <c r="B638" s="3" t="s">
        <v>2098</v>
      </c>
      <c r="C638" s="3" t="s">
        <v>2723</v>
      </c>
      <c r="D638" s="3" t="s">
        <v>2724</v>
      </c>
      <c r="E638" s="3" t="s">
        <v>2725</v>
      </c>
      <c r="F638" s="3" t="s">
        <v>2726</v>
      </c>
      <c r="G638" s="3" t="s">
        <v>1910</v>
      </c>
      <c r="H638" s="3" t="s">
        <v>47</v>
      </c>
      <c r="I638" s="3" t="s">
        <v>2727</v>
      </c>
      <c r="J638" s="29">
        <v>45685</v>
      </c>
      <c r="K638" s="29">
        <v>45715</v>
      </c>
      <c r="L638" s="2">
        <v>6887.59</v>
      </c>
      <c r="M638" s="29">
        <v>45730</v>
      </c>
      <c r="N638" s="39">
        <v>45</v>
      </c>
      <c r="O638" s="39">
        <v>15</v>
      </c>
      <c r="P638" s="5">
        <f t="shared" si="18"/>
        <v>309941.55</v>
      </c>
      <c r="Q638" s="28">
        <f t="shared" si="19"/>
        <v>103313.85</v>
      </c>
    </row>
    <row r="639" spans="1:17" ht="14.45" customHeight="1" x14ac:dyDescent="0.25">
      <c r="A639" s="3" t="s">
        <v>2098</v>
      </c>
      <c r="B639" s="3" t="s">
        <v>2098</v>
      </c>
      <c r="C639" s="3" t="s">
        <v>2111</v>
      </c>
      <c r="D639" s="3" t="s">
        <v>2112</v>
      </c>
      <c r="E639" s="3" t="s">
        <v>2728</v>
      </c>
      <c r="F639" s="3" t="s">
        <v>2729</v>
      </c>
      <c r="G639" s="3" t="s">
        <v>2730</v>
      </c>
      <c r="H639" s="3" t="s">
        <v>47</v>
      </c>
      <c r="I639" s="3" t="s">
        <v>2731</v>
      </c>
      <c r="J639" s="29">
        <v>45670</v>
      </c>
      <c r="K639" s="29">
        <v>45700</v>
      </c>
      <c r="L639" s="2">
        <v>43356.04</v>
      </c>
      <c r="M639" s="29">
        <v>45726</v>
      </c>
      <c r="N639" s="39">
        <v>56</v>
      </c>
      <c r="O639" s="39">
        <v>26</v>
      </c>
      <c r="P639" s="5">
        <f t="shared" si="18"/>
        <v>2427938.2400000002</v>
      </c>
      <c r="Q639" s="28">
        <f t="shared" si="19"/>
        <v>1127257.04</v>
      </c>
    </row>
    <row r="640" spans="1:17" ht="14.45" customHeight="1" x14ac:dyDescent="0.25">
      <c r="A640" s="3" t="s">
        <v>2098</v>
      </c>
      <c r="B640" s="3" t="s">
        <v>2098</v>
      </c>
      <c r="C640" s="3" t="s">
        <v>2111</v>
      </c>
      <c r="D640" s="3" t="s">
        <v>2112</v>
      </c>
      <c r="E640" s="3" t="s">
        <v>2732</v>
      </c>
      <c r="F640" s="3" t="s">
        <v>2733</v>
      </c>
      <c r="G640" s="3" t="s">
        <v>2734</v>
      </c>
      <c r="H640" s="3" t="s">
        <v>47</v>
      </c>
      <c r="I640" s="3" t="s">
        <v>2735</v>
      </c>
      <c r="J640" s="29">
        <v>45670</v>
      </c>
      <c r="K640" s="29">
        <v>45700</v>
      </c>
      <c r="L640" s="43">
        <v>815.3</v>
      </c>
      <c r="M640" s="29">
        <v>45726</v>
      </c>
      <c r="N640" s="39">
        <v>56</v>
      </c>
      <c r="O640" s="39">
        <v>26</v>
      </c>
      <c r="P640" s="5">
        <f t="shared" si="18"/>
        <v>45656.799999999996</v>
      </c>
      <c r="Q640" s="28">
        <f t="shared" si="19"/>
        <v>21197.8</v>
      </c>
    </row>
    <row r="641" spans="1:17" ht="14.45" customHeight="1" x14ac:dyDescent="0.25">
      <c r="A641" s="3" t="s">
        <v>2098</v>
      </c>
      <c r="B641" s="3" t="s">
        <v>2098</v>
      </c>
      <c r="C641" s="3" t="s">
        <v>2245</v>
      </c>
      <c r="D641" s="3" t="s">
        <v>2246</v>
      </c>
      <c r="E641" s="3" t="s">
        <v>2736</v>
      </c>
      <c r="F641" s="3" t="s">
        <v>2737</v>
      </c>
      <c r="G641" s="3" t="s">
        <v>2738</v>
      </c>
      <c r="H641" s="3" t="s">
        <v>47</v>
      </c>
      <c r="I641" s="3" t="s">
        <v>2250</v>
      </c>
      <c r="J641" s="29">
        <v>45684</v>
      </c>
      <c r="K641" s="29">
        <v>45714</v>
      </c>
      <c r="L641" s="43">
        <v>688.82</v>
      </c>
      <c r="M641" s="29">
        <v>45719</v>
      </c>
      <c r="N641" s="39">
        <v>35</v>
      </c>
      <c r="O641" s="39">
        <v>5</v>
      </c>
      <c r="P641" s="5">
        <f t="shared" si="18"/>
        <v>24108.7</v>
      </c>
      <c r="Q641" s="28">
        <f t="shared" si="19"/>
        <v>3444.1000000000004</v>
      </c>
    </row>
    <row r="642" spans="1:17" ht="14.45" customHeight="1" x14ac:dyDescent="0.25">
      <c r="A642" s="3" t="s">
        <v>2098</v>
      </c>
      <c r="B642" s="3" t="s">
        <v>2098</v>
      </c>
      <c r="C642" s="3" t="s">
        <v>2739</v>
      </c>
      <c r="D642" s="3" t="s">
        <v>2740</v>
      </c>
      <c r="E642" s="3" t="s">
        <v>2741</v>
      </c>
      <c r="F642" s="3" t="s">
        <v>2742</v>
      </c>
      <c r="G642" s="3" t="s">
        <v>2743</v>
      </c>
      <c r="H642" s="3" t="s">
        <v>47</v>
      </c>
      <c r="I642" s="3" t="s">
        <v>2744</v>
      </c>
      <c r="J642" s="29">
        <v>45668</v>
      </c>
      <c r="K642" s="29">
        <v>45698</v>
      </c>
      <c r="L642" s="2">
        <v>21143.17</v>
      </c>
      <c r="M642" s="29">
        <v>45706</v>
      </c>
      <c r="N642" s="39">
        <v>38</v>
      </c>
      <c r="O642" s="39">
        <v>8</v>
      </c>
      <c r="P642" s="5">
        <f t="shared" si="18"/>
        <v>803440.46</v>
      </c>
      <c r="Q642" s="28">
        <f t="shared" si="19"/>
        <v>169145.36</v>
      </c>
    </row>
    <row r="643" spans="1:17" ht="14.45" customHeight="1" x14ac:dyDescent="0.25">
      <c r="A643" s="3" t="s">
        <v>2745</v>
      </c>
      <c r="B643" s="3" t="s">
        <v>2745</v>
      </c>
      <c r="C643" s="3" t="s">
        <v>2746</v>
      </c>
      <c r="D643" s="3" t="s">
        <v>2747</v>
      </c>
      <c r="E643" s="3" t="s">
        <v>2748</v>
      </c>
      <c r="F643" s="3" t="s">
        <v>2749</v>
      </c>
      <c r="G643" s="3" t="s">
        <v>2750</v>
      </c>
      <c r="H643" s="3" t="s">
        <v>47</v>
      </c>
      <c r="I643" s="3" t="s">
        <v>2751</v>
      </c>
      <c r="J643" s="29">
        <v>45659</v>
      </c>
      <c r="K643" s="29">
        <v>45689</v>
      </c>
      <c r="L643" s="43">
        <v>500</v>
      </c>
      <c r="M643" s="29">
        <v>45708</v>
      </c>
      <c r="N643" s="39">
        <v>49</v>
      </c>
      <c r="O643" s="39">
        <v>19</v>
      </c>
      <c r="P643" s="5">
        <f t="shared" si="18"/>
        <v>24500</v>
      </c>
      <c r="Q643" s="28">
        <f t="shared" si="19"/>
        <v>9500</v>
      </c>
    </row>
    <row r="644" spans="1:17" ht="14.45" customHeight="1" x14ac:dyDescent="0.25">
      <c r="A644" s="3" t="s">
        <v>2745</v>
      </c>
      <c r="B644" s="3" t="s">
        <v>2745</v>
      </c>
      <c r="C644" s="3" t="s">
        <v>2650</v>
      </c>
      <c r="D644" s="3" t="s">
        <v>2651</v>
      </c>
      <c r="E644" s="3" t="s">
        <v>2753</v>
      </c>
      <c r="F644" s="3" t="s">
        <v>2754</v>
      </c>
      <c r="G644" s="3" t="s">
        <v>1325</v>
      </c>
      <c r="H644" s="3" t="s">
        <v>47</v>
      </c>
      <c r="I644" s="3" t="s">
        <v>2755</v>
      </c>
      <c r="J644" s="29">
        <v>45691</v>
      </c>
      <c r="K644" s="29">
        <v>45721</v>
      </c>
      <c r="L644" s="2">
        <v>4950</v>
      </c>
      <c r="M644" s="29">
        <v>45729</v>
      </c>
      <c r="N644" s="39">
        <v>38</v>
      </c>
      <c r="O644" s="39">
        <v>8</v>
      </c>
      <c r="P644" s="5">
        <f t="shared" si="18"/>
        <v>188100</v>
      </c>
      <c r="Q644" s="28">
        <f t="shared" si="19"/>
        <v>39600</v>
      </c>
    </row>
    <row r="645" spans="1:17" ht="14.45" customHeight="1" x14ac:dyDescent="0.25">
      <c r="A645" s="3" t="s">
        <v>2745</v>
      </c>
      <c r="B645" s="3" t="s">
        <v>2745</v>
      </c>
      <c r="C645" s="3" t="s">
        <v>384</v>
      </c>
      <c r="D645" s="3" t="s">
        <v>385</v>
      </c>
      <c r="E645" s="3" t="s">
        <v>2756</v>
      </c>
      <c r="F645" s="3" t="s">
        <v>2757</v>
      </c>
      <c r="G645" s="3" t="s">
        <v>2758</v>
      </c>
      <c r="H645" s="3" t="s">
        <v>47</v>
      </c>
      <c r="I645" s="3" t="s">
        <v>2759</v>
      </c>
      <c r="J645" s="29">
        <v>45696</v>
      </c>
      <c r="K645" s="29">
        <v>45726</v>
      </c>
      <c r="L645" s="43">
        <v>509.06</v>
      </c>
      <c r="M645" s="29">
        <v>45729</v>
      </c>
      <c r="N645" s="39">
        <v>33</v>
      </c>
      <c r="O645" s="39">
        <v>3</v>
      </c>
      <c r="P645" s="5">
        <f t="shared" si="18"/>
        <v>16798.98</v>
      </c>
      <c r="Q645" s="28">
        <f t="shared" si="19"/>
        <v>1527.18</v>
      </c>
    </row>
    <row r="646" spans="1:17" ht="14.45" customHeight="1" x14ac:dyDescent="0.25">
      <c r="A646" s="3" t="s">
        <v>2745</v>
      </c>
      <c r="B646" s="3" t="s">
        <v>2745</v>
      </c>
      <c r="C646" s="3" t="s">
        <v>55</v>
      </c>
      <c r="D646" s="3" t="s">
        <v>56</v>
      </c>
      <c r="E646" s="3" t="s">
        <v>2760</v>
      </c>
      <c r="F646" s="3" t="s">
        <v>2761</v>
      </c>
      <c r="G646" s="3" t="s">
        <v>1501</v>
      </c>
      <c r="H646" s="3" t="s">
        <v>47</v>
      </c>
      <c r="I646" s="3" t="s">
        <v>2762</v>
      </c>
      <c r="J646" s="29">
        <v>45664</v>
      </c>
      <c r="K646" s="29">
        <v>45694</v>
      </c>
      <c r="L646" s="43">
        <v>155</v>
      </c>
      <c r="M646" s="29">
        <v>45685</v>
      </c>
      <c r="N646" s="39">
        <v>21</v>
      </c>
      <c r="O646" s="39">
        <v>-9</v>
      </c>
      <c r="P646" s="5">
        <f t="shared" si="18"/>
        <v>3255</v>
      </c>
      <c r="Q646" s="28">
        <f t="shared" si="19"/>
        <v>-1395</v>
      </c>
    </row>
    <row r="647" spans="1:17" ht="14.45" customHeight="1" x14ac:dyDescent="0.25">
      <c r="A647" s="3" t="s">
        <v>2745</v>
      </c>
      <c r="B647" s="3" t="s">
        <v>2745</v>
      </c>
      <c r="C647" s="3" t="s">
        <v>2763</v>
      </c>
      <c r="D647" s="3" t="s">
        <v>2764</v>
      </c>
      <c r="E647" s="3" t="s">
        <v>2765</v>
      </c>
      <c r="F647" s="3" t="s">
        <v>2766</v>
      </c>
      <c r="G647" s="3" t="s">
        <v>2767</v>
      </c>
      <c r="H647" s="3" t="s">
        <v>47</v>
      </c>
      <c r="I647" s="3" t="s">
        <v>2768</v>
      </c>
      <c r="J647" s="29">
        <v>45642</v>
      </c>
      <c r="K647" s="29">
        <v>45672</v>
      </c>
      <c r="L647" s="2">
        <v>2402.4499999999998</v>
      </c>
      <c r="M647" s="29">
        <v>45672</v>
      </c>
      <c r="N647" s="39">
        <v>30</v>
      </c>
      <c r="O647" s="39">
        <v>0</v>
      </c>
      <c r="P647" s="5">
        <f t="shared" ref="P647:P710" si="20">L647*N647</f>
        <v>72073.5</v>
      </c>
      <c r="Q647" s="28">
        <f t="shared" ref="Q647:Q710" si="21">L647*O647</f>
        <v>0</v>
      </c>
    </row>
    <row r="648" spans="1:17" ht="14.45" customHeight="1" x14ac:dyDescent="0.25">
      <c r="A648" s="3" t="s">
        <v>2745</v>
      </c>
      <c r="B648" s="3" t="s">
        <v>2745</v>
      </c>
      <c r="C648" s="3" t="s">
        <v>2650</v>
      </c>
      <c r="D648" s="3" t="s">
        <v>2651</v>
      </c>
      <c r="E648" s="3" t="s">
        <v>2769</v>
      </c>
      <c r="F648" s="3" t="s">
        <v>2770</v>
      </c>
      <c r="G648" s="3" t="s">
        <v>1862</v>
      </c>
      <c r="H648" s="3" t="s">
        <v>47</v>
      </c>
      <c r="I648" s="3" t="s">
        <v>2771</v>
      </c>
      <c r="J648" s="29">
        <v>45719</v>
      </c>
      <c r="K648" s="29">
        <v>45749</v>
      </c>
      <c r="L648" s="2">
        <v>4620</v>
      </c>
      <c r="M648" s="29">
        <v>45740</v>
      </c>
      <c r="N648" s="39">
        <v>21</v>
      </c>
      <c r="O648" s="39">
        <v>-9</v>
      </c>
      <c r="P648" s="5">
        <f t="shared" si="20"/>
        <v>97020</v>
      </c>
      <c r="Q648" s="28">
        <f t="shared" si="21"/>
        <v>-41580</v>
      </c>
    </row>
    <row r="649" spans="1:17" ht="14.45" customHeight="1" x14ac:dyDescent="0.25">
      <c r="A649" s="3" t="s">
        <v>2745</v>
      </c>
      <c r="B649" s="3" t="s">
        <v>2745</v>
      </c>
      <c r="C649" s="3" t="s">
        <v>2772</v>
      </c>
      <c r="D649" s="3" t="s">
        <v>2773</v>
      </c>
      <c r="E649" s="3" t="s">
        <v>2774</v>
      </c>
      <c r="F649" s="3" t="s">
        <v>2775</v>
      </c>
      <c r="G649" s="3" t="s">
        <v>1184</v>
      </c>
      <c r="H649" s="3" t="s">
        <v>47</v>
      </c>
      <c r="I649" s="3" t="s">
        <v>2776</v>
      </c>
      <c r="J649" s="29">
        <v>45659</v>
      </c>
      <c r="K649" s="29">
        <v>45689</v>
      </c>
      <c r="L649" s="43">
        <v>266.45</v>
      </c>
      <c r="M649" s="29">
        <v>45679</v>
      </c>
      <c r="N649" s="39">
        <v>20</v>
      </c>
      <c r="O649" s="39">
        <v>-10</v>
      </c>
      <c r="P649" s="5">
        <f t="shared" si="20"/>
        <v>5329</v>
      </c>
      <c r="Q649" s="28">
        <f t="shared" si="21"/>
        <v>-2664.5</v>
      </c>
    </row>
    <row r="650" spans="1:17" ht="14.45" customHeight="1" x14ac:dyDescent="0.25">
      <c r="A650" s="3" t="s">
        <v>2745</v>
      </c>
      <c r="B650" s="3" t="s">
        <v>2745</v>
      </c>
      <c r="C650" s="3" t="s">
        <v>2650</v>
      </c>
      <c r="D650" s="3" t="s">
        <v>2651</v>
      </c>
      <c r="E650" s="3" t="s">
        <v>2777</v>
      </c>
      <c r="F650" s="3" t="s">
        <v>2778</v>
      </c>
      <c r="G650" s="3" t="s">
        <v>2779</v>
      </c>
      <c r="H650" s="3" t="s">
        <v>47</v>
      </c>
      <c r="I650" s="3" t="s">
        <v>2780</v>
      </c>
      <c r="J650" s="29">
        <v>45657</v>
      </c>
      <c r="K650" s="29">
        <v>45687</v>
      </c>
      <c r="L650" s="2">
        <v>19965</v>
      </c>
      <c r="M650" s="29">
        <v>45686</v>
      </c>
      <c r="N650" s="39">
        <v>29</v>
      </c>
      <c r="O650" s="39">
        <v>-1</v>
      </c>
      <c r="P650" s="5">
        <f t="shared" si="20"/>
        <v>578985</v>
      </c>
      <c r="Q650" s="28">
        <f t="shared" si="21"/>
        <v>-19965</v>
      </c>
    </row>
    <row r="651" spans="1:17" ht="14.45" customHeight="1" x14ac:dyDescent="0.25">
      <c r="A651" s="3" t="s">
        <v>2745</v>
      </c>
      <c r="B651" s="3" t="s">
        <v>2745</v>
      </c>
      <c r="C651" s="3" t="s">
        <v>2781</v>
      </c>
      <c r="D651" s="3" t="s">
        <v>2782</v>
      </c>
      <c r="E651" s="3" t="s">
        <v>2783</v>
      </c>
      <c r="F651" s="3" t="s">
        <v>2784</v>
      </c>
      <c r="G651" s="3" t="s">
        <v>1239</v>
      </c>
      <c r="H651" s="3" t="s">
        <v>47</v>
      </c>
      <c r="I651" s="3" t="s">
        <v>2785</v>
      </c>
      <c r="J651" s="29">
        <v>45705</v>
      </c>
      <c r="K651" s="29">
        <v>45735</v>
      </c>
      <c r="L651" s="43">
        <v>241.66</v>
      </c>
      <c r="M651" s="29">
        <v>45733</v>
      </c>
      <c r="N651" s="39">
        <v>28</v>
      </c>
      <c r="O651" s="39">
        <v>-2</v>
      </c>
      <c r="P651" s="5">
        <f t="shared" si="20"/>
        <v>6766.48</v>
      </c>
      <c r="Q651" s="28">
        <f t="shared" si="21"/>
        <v>-483.32</v>
      </c>
    </row>
    <row r="652" spans="1:17" ht="14.45" customHeight="1" x14ac:dyDescent="0.25">
      <c r="A652" s="3" t="s">
        <v>2745</v>
      </c>
      <c r="B652" s="3" t="s">
        <v>2745</v>
      </c>
      <c r="C652" s="3" t="s">
        <v>2786</v>
      </c>
      <c r="D652" s="3" t="s">
        <v>2787</v>
      </c>
      <c r="E652" s="3" t="s">
        <v>2788</v>
      </c>
      <c r="F652" s="3" t="s">
        <v>2789</v>
      </c>
      <c r="G652" s="3" t="s">
        <v>2790</v>
      </c>
      <c r="H652" s="3" t="s">
        <v>47</v>
      </c>
      <c r="I652" s="3" t="s">
        <v>2791</v>
      </c>
      <c r="J652" s="29">
        <v>45726</v>
      </c>
      <c r="K652" s="29">
        <v>45756</v>
      </c>
      <c r="L652" s="43">
        <v>80</v>
      </c>
      <c r="M652" s="29">
        <v>45742</v>
      </c>
      <c r="N652" s="39">
        <v>16</v>
      </c>
      <c r="O652" s="39">
        <v>-14</v>
      </c>
      <c r="P652" s="5">
        <f t="shared" si="20"/>
        <v>1280</v>
      </c>
      <c r="Q652" s="28">
        <f t="shared" si="21"/>
        <v>-1120</v>
      </c>
    </row>
    <row r="653" spans="1:17" ht="14.45" customHeight="1" x14ac:dyDescent="0.25">
      <c r="A653" s="3" t="s">
        <v>2745</v>
      </c>
      <c r="B653" s="3" t="s">
        <v>2745</v>
      </c>
      <c r="C653" s="3" t="s">
        <v>2781</v>
      </c>
      <c r="D653" s="3" t="s">
        <v>2782</v>
      </c>
      <c r="E653" s="3" t="s">
        <v>2792</v>
      </c>
      <c r="F653" s="3" t="s">
        <v>2793</v>
      </c>
      <c r="G653" s="3" t="s">
        <v>1501</v>
      </c>
      <c r="H653" s="3" t="s">
        <v>47</v>
      </c>
      <c r="I653" s="3" t="s">
        <v>2794</v>
      </c>
      <c r="J653" s="29">
        <v>45726</v>
      </c>
      <c r="K653" s="29">
        <v>45756</v>
      </c>
      <c r="L653" s="43">
        <v>121</v>
      </c>
      <c r="M653" s="29">
        <v>45740</v>
      </c>
      <c r="N653" s="39">
        <v>14</v>
      </c>
      <c r="O653" s="39">
        <v>-16</v>
      </c>
      <c r="P653" s="5">
        <f t="shared" si="20"/>
        <v>1694</v>
      </c>
      <c r="Q653" s="28">
        <f t="shared" si="21"/>
        <v>-1936</v>
      </c>
    </row>
    <row r="654" spans="1:17" ht="14.45" customHeight="1" x14ac:dyDescent="0.25">
      <c r="A654" s="3" t="s">
        <v>2745</v>
      </c>
      <c r="B654" s="3" t="s">
        <v>2745</v>
      </c>
      <c r="C654" s="3" t="s">
        <v>384</v>
      </c>
      <c r="D654" s="3" t="s">
        <v>385</v>
      </c>
      <c r="E654" s="3" t="s">
        <v>2795</v>
      </c>
      <c r="F654" s="3" t="s">
        <v>2796</v>
      </c>
      <c r="G654" s="3" t="s">
        <v>2797</v>
      </c>
      <c r="H654" s="3" t="s">
        <v>47</v>
      </c>
      <c r="I654" s="3" t="s">
        <v>2798</v>
      </c>
      <c r="J654" s="29">
        <v>45674</v>
      </c>
      <c r="K654" s="29">
        <v>45704</v>
      </c>
      <c r="L654" s="43">
        <v>212.12</v>
      </c>
      <c r="M654" s="29">
        <v>45685</v>
      </c>
      <c r="N654" s="39">
        <v>11</v>
      </c>
      <c r="O654" s="39">
        <v>-19</v>
      </c>
      <c r="P654" s="5">
        <f t="shared" si="20"/>
        <v>2333.3200000000002</v>
      </c>
      <c r="Q654" s="28">
        <f t="shared" si="21"/>
        <v>-4030.28</v>
      </c>
    </row>
    <row r="655" spans="1:17" ht="14.45" customHeight="1" x14ac:dyDescent="0.25">
      <c r="A655" s="3" t="s">
        <v>2745</v>
      </c>
      <c r="B655" s="3" t="s">
        <v>2745</v>
      </c>
      <c r="C655" s="3" t="s">
        <v>2799</v>
      </c>
      <c r="D655" s="3" t="s">
        <v>2800</v>
      </c>
      <c r="E655" s="3" t="s">
        <v>2801</v>
      </c>
      <c r="F655" s="3" t="s">
        <v>2802</v>
      </c>
      <c r="G655" s="3" t="s">
        <v>1097</v>
      </c>
      <c r="H655" s="3" t="s">
        <v>47</v>
      </c>
      <c r="I655" s="3" t="s">
        <v>2803</v>
      </c>
      <c r="J655" s="29">
        <v>45705</v>
      </c>
      <c r="K655" s="29">
        <v>45735</v>
      </c>
      <c r="L655" s="2">
        <v>2152.5</v>
      </c>
      <c r="M655" s="29">
        <v>45733</v>
      </c>
      <c r="N655" s="39">
        <v>28</v>
      </c>
      <c r="O655" s="39">
        <v>-2</v>
      </c>
      <c r="P655" s="5">
        <f t="shared" si="20"/>
        <v>60270</v>
      </c>
      <c r="Q655" s="28">
        <f t="shared" si="21"/>
        <v>-4305</v>
      </c>
    </row>
    <row r="656" spans="1:17" ht="14.45" customHeight="1" x14ac:dyDescent="0.25">
      <c r="A656" s="3" t="s">
        <v>2745</v>
      </c>
      <c r="B656" s="3" t="s">
        <v>2745</v>
      </c>
      <c r="C656" s="3" t="s">
        <v>2786</v>
      </c>
      <c r="D656" s="3" t="s">
        <v>2787</v>
      </c>
      <c r="E656" s="3" t="s">
        <v>2804</v>
      </c>
      <c r="F656" s="3" t="s">
        <v>2805</v>
      </c>
      <c r="G656" s="3" t="s">
        <v>2806</v>
      </c>
      <c r="H656" s="3" t="s">
        <v>47</v>
      </c>
      <c r="I656" s="3" t="s">
        <v>2807</v>
      </c>
      <c r="J656" s="29">
        <v>45706</v>
      </c>
      <c r="K656" s="29">
        <v>45736</v>
      </c>
      <c r="L656" s="43">
        <v>160</v>
      </c>
      <c r="M656" s="29">
        <v>45733</v>
      </c>
      <c r="N656" s="39">
        <v>27</v>
      </c>
      <c r="O656" s="39">
        <v>-3</v>
      </c>
      <c r="P656" s="5">
        <f t="shared" si="20"/>
        <v>4320</v>
      </c>
      <c r="Q656" s="28">
        <f t="shared" si="21"/>
        <v>-480</v>
      </c>
    </row>
    <row r="657" spans="1:17" ht="14.45" customHeight="1" x14ac:dyDescent="0.25">
      <c r="A657" s="3" t="s">
        <v>2745</v>
      </c>
      <c r="B657" s="3" t="s">
        <v>2745</v>
      </c>
      <c r="C657" s="3" t="s">
        <v>384</v>
      </c>
      <c r="D657" s="3" t="s">
        <v>385</v>
      </c>
      <c r="E657" s="3" t="s">
        <v>2808</v>
      </c>
      <c r="F657" s="3" t="s">
        <v>2809</v>
      </c>
      <c r="G657" s="3" t="s">
        <v>2810</v>
      </c>
      <c r="H657" s="3" t="s">
        <v>47</v>
      </c>
      <c r="I657" s="3" t="s">
        <v>2811</v>
      </c>
      <c r="J657" s="29">
        <v>45696</v>
      </c>
      <c r="K657" s="29">
        <v>45726</v>
      </c>
      <c r="L657" s="43">
        <v>6</v>
      </c>
      <c r="M657" s="29">
        <v>45714</v>
      </c>
      <c r="N657" s="39">
        <v>18</v>
      </c>
      <c r="O657" s="39">
        <v>-12</v>
      </c>
      <c r="P657" s="5">
        <f t="shared" si="20"/>
        <v>108</v>
      </c>
      <c r="Q657" s="28">
        <f t="shared" si="21"/>
        <v>-72</v>
      </c>
    </row>
    <row r="658" spans="1:17" ht="14.45" customHeight="1" x14ac:dyDescent="0.25">
      <c r="A658" s="3" t="s">
        <v>2812</v>
      </c>
      <c r="B658" s="3" t="s">
        <v>2812</v>
      </c>
      <c r="C658" s="3" t="s">
        <v>384</v>
      </c>
      <c r="D658" s="3" t="s">
        <v>385</v>
      </c>
      <c r="E658" s="3" t="s">
        <v>2813</v>
      </c>
      <c r="F658" s="3" t="s">
        <v>2814</v>
      </c>
      <c r="G658" s="3" t="s">
        <v>2815</v>
      </c>
      <c r="H658" s="3" t="s">
        <v>47</v>
      </c>
      <c r="I658" s="3" t="s">
        <v>2816</v>
      </c>
      <c r="J658" s="29">
        <v>45674</v>
      </c>
      <c r="K658" s="29">
        <v>45704</v>
      </c>
      <c r="L658" s="43">
        <v>610.95000000000005</v>
      </c>
      <c r="M658" s="29">
        <v>45699</v>
      </c>
      <c r="N658" s="39">
        <v>25</v>
      </c>
      <c r="O658" s="39">
        <v>-5</v>
      </c>
      <c r="P658" s="5">
        <f t="shared" si="20"/>
        <v>15273.750000000002</v>
      </c>
      <c r="Q658" s="28">
        <f t="shared" si="21"/>
        <v>-3054.75</v>
      </c>
    </row>
    <row r="659" spans="1:17" ht="14.45" customHeight="1" x14ac:dyDescent="0.25">
      <c r="A659" s="3" t="s">
        <v>2812</v>
      </c>
      <c r="B659" s="3" t="s">
        <v>2812</v>
      </c>
      <c r="C659" s="3" t="s">
        <v>2817</v>
      </c>
      <c r="D659" s="3" t="s">
        <v>2818</v>
      </c>
      <c r="E659" s="3" t="s">
        <v>2819</v>
      </c>
      <c r="F659" s="3" t="s">
        <v>2820</v>
      </c>
      <c r="G659" s="3" t="s">
        <v>2821</v>
      </c>
      <c r="H659" s="3" t="s">
        <v>47</v>
      </c>
      <c r="I659" s="3" t="s">
        <v>2822</v>
      </c>
      <c r="J659" s="29">
        <v>45678</v>
      </c>
      <c r="K659" s="29">
        <v>45708</v>
      </c>
      <c r="L659" s="43">
        <v>896.69</v>
      </c>
      <c r="M659" s="29">
        <v>45699</v>
      </c>
      <c r="N659" s="39">
        <v>21</v>
      </c>
      <c r="O659" s="39">
        <v>-9</v>
      </c>
      <c r="P659" s="5">
        <f t="shared" si="20"/>
        <v>18830.490000000002</v>
      </c>
      <c r="Q659" s="28">
        <f t="shared" si="21"/>
        <v>-8070.2100000000009</v>
      </c>
    </row>
    <row r="660" spans="1:17" ht="14.45" customHeight="1" x14ac:dyDescent="0.25">
      <c r="A660" s="3" t="s">
        <v>2812</v>
      </c>
      <c r="B660" s="3" t="s">
        <v>2812</v>
      </c>
      <c r="C660" s="3" t="s">
        <v>2823</v>
      </c>
      <c r="D660" s="3" t="s">
        <v>2824</v>
      </c>
      <c r="E660" s="3" t="s">
        <v>2825</v>
      </c>
      <c r="F660" s="3" t="s">
        <v>2826</v>
      </c>
      <c r="G660" s="3" t="s">
        <v>2626</v>
      </c>
      <c r="H660" s="3" t="s">
        <v>47</v>
      </c>
      <c r="I660" s="3" t="s">
        <v>2827</v>
      </c>
      <c r="J660" s="29">
        <v>45663</v>
      </c>
      <c r="K660" s="29">
        <v>45693</v>
      </c>
      <c r="L660" s="2">
        <v>10716.77</v>
      </c>
      <c r="M660" s="29">
        <v>45680</v>
      </c>
      <c r="N660" s="39">
        <v>17</v>
      </c>
      <c r="O660" s="39">
        <v>-13</v>
      </c>
      <c r="P660" s="5">
        <f t="shared" si="20"/>
        <v>182185.09</v>
      </c>
      <c r="Q660" s="28">
        <f t="shared" si="21"/>
        <v>-139318.01</v>
      </c>
    </row>
    <row r="661" spans="1:17" ht="14.45" customHeight="1" x14ac:dyDescent="0.25">
      <c r="A661" s="3" t="s">
        <v>2812</v>
      </c>
      <c r="B661" s="3" t="s">
        <v>2812</v>
      </c>
      <c r="C661" s="3" t="s">
        <v>2828</v>
      </c>
      <c r="D661" s="3" t="s">
        <v>2829</v>
      </c>
      <c r="E661" s="3" t="s">
        <v>2830</v>
      </c>
      <c r="F661" s="3" t="s">
        <v>2831</v>
      </c>
      <c r="G661" s="3" t="s">
        <v>2832</v>
      </c>
      <c r="H661" s="3" t="s">
        <v>47</v>
      </c>
      <c r="I661" s="3" t="s">
        <v>2833</v>
      </c>
      <c r="J661" s="29">
        <v>45708</v>
      </c>
      <c r="K661" s="29">
        <v>45738</v>
      </c>
      <c r="L661" s="2">
        <v>1579.84</v>
      </c>
      <c r="M661" s="29">
        <v>45734</v>
      </c>
      <c r="N661" s="39">
        <v>26</v>
      </c>
      <c r="O661" s="39">
        <v>-4</v>
      </c>
      <c r="P661" s="5">
        <f t="shared" si="20"/>
        <v>41075.839999999997</v>
      </c>
      <c r="Q661" s="28">
        <f t="shared" si="21"/>
        <v>-6319.36</v>
      </c>
    </row>
    <row r="662" spans="1:17" ht="14.45" customHeight="1" x14ac:dyDescent="0.25">
      <c r="A662" s="3" t="s">
        <v>2812</v>
      </c>
      <c r="B662" s="3" t="s">
        <v>2812</v>
      </c>
      <c r="C662" s="3" t="s">
        <v>2834</v>
      </c>
      <c r="D662" s="3" t="s">
        <v>2835</v>
      </c>
      <c r="E662" s="3" t="s">
        <v>2836</v>
      </c>
      <c r="F662" s="3" t="s">
        <v>2837</v>
      </c>
      <c r="G662" s="3" t="s">
        <v>1239</v>
      </c>
      <c r="H662" s="3" t="s">
        <v>47</v>
      </c>
      <c r="I662" s="3" t="s">
        <v>2838</v>
      </c>
      <c r="J662" s="29">
        <v>45677</v>
      </c>
      <c r="K662" s="29">
        <v>45708</v>
      </c>
      <c r="L662" s="43">
        <v>872.73</v>
      </c>
      <c r="M662" s="29">
        <v>45695</v>
      </c>
      <c r="N662" s="39">
        <v>18</v>
      </c>
      <c r="O662" s="39">
        <v>-13</v>
      </c>
      <c r="P662" s="5">
        <f t="shared" si="20"/>
        <v>15709.14</v>
      </c>
      <c r="Q662" s="28">
        <f t="shared" si="21"/>
        <v>-11345.49</v>
      </c>
    </row>
    <row r="663" spans="1:17" ht="14.45" customHeight="1" x14ac:dyDescent="0.25">
      <c r="A663" s="3" t="s">
        <v>2812</v>
      </c>
      <c r="B663" s="3" t="s">
        <v>2812</v>
      </c>
      <c r="C663" s="3" t="s">
        <v>2828</v>
      </c>
      <c r="D663" s="3" t="s">
        <v>2829</v>
      </c>
      <c r="E663" s="3" t="s">
        <v>2839</v>
      </c>
      <c r="F663" s="3" t="s">
        <v>2840</v>
      </c>
      <c r="G663" s="3" t="s">
        <v>2841</v>
      </c>
      <c r="H663" s="3" t="s">
        <v>47</v>
      </c>
      <c r="I663" s="3" t="s">
        <v>2842</v>
      </c>
      <c r="J663" s="29">
        <v>45708</v>
      </c>
      <c r="K663" s="29">
        <v>45738</v>
      </c>
      <c r="L663" s="2">
        <v>1352.3</v>
      </c>
      <c r="M663" s="29">
        <v>45734</v>
      </c>
      <c r="N663" s="39">
        <v>26</v>
      </c>
      <c r="O663" s="39">
        <v>-4</v>
      </c>
      <c r="P663" s="5">
        <f t="shared" si="20"/>
        <v>35159.799999999996</v>
      </c>
      <c r="Q663" s="28">
        <f t="shared" si="21"/>
        <v>-5409.2</v>
      </c>
    </row>
    <row r="664" spans="1:17" ht="14.45" customHeight="1" x14ac:dyDescent="0.25">
      <c r="A664" s="3" t="s">
        <v>2812</v>
      </c>
      <c r="B664" s="3" t="s">
        <v>2812</v>
      </c>
      <c r="C664" s="3" t="s">
        <v>2828</v>
      </c>
      <c r="D664" s="3" t="s">
        <v>2829</v>
      </c>
      <c r="E664" s="3" t="s">
        <v>2843</v>
      </c>
      <c r="F664" s="3" t="s">
        <v>2844</v>
      </c>
      <c r="G664" s="3" t="s">
        <v>2845</v>
      </c>
      <c r="H664" s="3" t="s">
        <v>47</v>
      </c>
      <c r="I664" s="3" t="s">
        <v>2846</v>
      </c>
      <c r="J664" s="29">
        <v>45708</v>
      </c>
      <c r="K664" s="29">
        <v>45738</v>
      </c>
      <c r="L664" s="2">
        <v>1473.59</v>
      </c>
      <c r="M664" s="29">
        <v>45734</v>
      </c>
      <c r="N664" s="39">
        <v>26</v>
      </c>
      <c r="O664" s="39">
        <v>-4</v>
      </c>
      <c r="P664" s="5">
        <f t="shared" si="20"/>
        <v>38313.339999999997</v>
      </c>
      <c r="Q664" s="28">
        <f t="shared" si="21"/>
        <v>-5894.36</v>
      </c>
    </row>
    <row r="665" spans="1:17" ht="14.45" customHeight="1" x14ac:dyDescent="0.25">
      <c r="A665" s="3" t="s">
        <v>2812</v>
      </c>
      <c r="B665" s="3" t="s">
        <v>2812</v>
      </c>
      <c r="C665" s="3" t="s">
        <v>2847</v>
      </c>
      <c r="D665" s="3" t="s">
        <v>2848</v>
      </c>
      <c r="E665" s="3" t="s">
        <v>2849</v>
      </c>
      <c r="F665" s="3" t="s">
        <v>2850</v>
      </c>
      <c r="G665" s="3" t="s">
        <v>2062</v>
      </c>
      <c r="H665" s="3" t="s">
        <v>47</v>
      </c>
      <c r="I665" s="3" t="s">
        <v>2851</v>
      </c>
      <c r="J665" s="29">
        <v>45691</v>
      </c>
      <c r="K665" s="29">
        <v>45721</v>
      </c>
      <c r="L665" s="43">
        <v>750</v>
      </c>
      <c r="M665" s="29">
        <v>45715</v>
      </c>
      <c r="N665" s="39">
        <v>24</v>
      </c>
      <c r="O665" s="39">
        <v>-6</v>
      </c>
      <c r="P665" s="5">
        <f t="shared" si="20"/>
        <v>18000</v>
      </c>
      <c r="Q665" s="28">
        <f t="shared" si="21"/>
        <v>-4500</v>
      </c>
    </row>
    <row r="666" spans="1:17" ht="14.45" customHeight="1" x14ac:dyDescent="0.25">
      <c r="A666" s="3" t="s">
        <v>2812</v>
      </c>
      <c r="B666" s="3" t="s">
        <v>2812</v>
      </c>
      <c r="C666" s="3" t="s">
        <v>2852</v>
      </c>
      <c r="D666" s="3" t="s">
        <v>2853</v>
      </c>
      <c r="E666" s="3" t="s">
        <v>2854</v>
      </c>
      <c r="F666" s="3" t="s">
        <v>2855</v>
      </c>
      <c r="G666" s="3" t="s">
        <v>2856</v>
      </c>
      <c r="H666" s="3" t="s">
        <v>47</v>
      </c>
      <c r="I666" s="3" t="s">
        <v>2857</v>
      </c>
      <c r="J666" s="29">
        <v>45685</v>
      </c>
      <c r="K666" s="29">
        <v>45715</v>
      </c>
      <c r="L666" s="43">
        <v>210</v>
      </c>
      <c r="M666" s="29">
        <v>45691</v>
      </c>
      <c r="N666" s="39">
        <v>6</v>
      </c>
      <c r="O666" s="39">
        <v>-24</v>
      </c>
      <c r="P666" s="5">
        <f t="shared" si="20"/>
        <v>1260</v>
      </c>
      <c r="Q666" s="28">
        <f t="shared" si="21"/>
        <v>-5040</v>
      </c>
    </row>
    <row r="667" spans="1:17" ht="14.45" customHeight="1" x14ac:dyDescent="0.25">
      <c r="A667" s="3" t="s">
        <v>2812</v>
      </c>
      <c r="B667" s="3" t="s">
        <v>2812</v>
      </c>
      <c r="C667" s="3" t="s">
        <v>2858</v>
      </c>
      <c r="D667" s="3" t="s">
        <v>2859</v>
      </c>
      <c r="E667" s="3" t="s">
        <v>2860</v>
      </c>
      <c r="F667" s="3" t="s">
        <v>2861</v>
      </c>
      <c r="G667" s="3" t="s">
        <v>894</v>
      </c>
      <c r="H667" s="3" t="s">
        <v>47</v>
      </c>
      <c r="I667" s="3" t="s">
        <v>2862</v>
      </c>
      <c r="J667" s="29">
        <v>45667</v>
      </c>
      <c r="K667" s="29">
        <v>45697</v>
      </c>
      <c r="L667" s="43">
        <v>350</v>
      </c>
      <c r="M667" s="29">
        <v>45684</v>
      </c>
      <c r="N667" s="39">
        <v>17</v>
      </c>
      <c r="O667" s="39">
        <v>-13</v>
      </c>
      <c r="P667" s="5">
        <f t="shared" si="20"/>
        <v>5950</v>
      </c>
      <c r="Q667" s="28">
        <f t="shared" si="21"/>
        <v>-4550</v>
      </c>
    </row>
    <row r="668" spans="1:17" ht="14.45" customHeight="1" x14ac:dyDescent="0.25">
      <c r="A668" s="3" t="s">
        <v>2812</v>
      </c>
      <c r="B668" s="3" t="s">
        <v>2812</v>
      </c>
      <c r="C668" s="3" t="s">
        <v>2863</v>
      </c>
      <c r="D668" s="3" t="s">
        <v>2864</v>
      </c>
      <c r="E668" s="3" t="s">
        <v>2865</v>
      </c>
      <c r="F668" s="3" t="s">
        <v>2866</v>
      </c>
      <c r="G668" s="3" t="s">
        <v>1371</v>
      </c>
      <c r="H668" s="3" t="s">
        <v>47</v>
      </c>
      <c r="I668" s="3" t="s">
        <v>2279</v>
      </c>
      <c r="J668" s="29">
        <v>45712</v>
      </c>
      <c r="K668" s="29">
        <v>45742</v>
      </c>
      <c r="L668" s="43">
        <v>163.63999999999999</v>
      </c>
      <c r="M668" s="29">
        <v>45714</v>
      </c>
      <c r="N668" s="39">
        <v>2</v>
      </c>
      <c r="O668" s="39">
        <v>-28</v>
      </c>
      <c r="P668" s="5">
        <f t="shared" si="20"/>
        <v>327.27999999999997</v>
      </c>
      <c r="Q668" s="28">
        <f t="shared" si="21"/>
        <v>-4581.92</v>
      </c>
    </row>
    <row r="669" spans="1:17" ht="14.45" customHeight="1" x14ac:dyDescent="0.25">
      <c r="A669" s="3" t="s">
        <v>2812</v>
      </c>
      <c r="B669" s="3" t="s">
        <v>2812</v>
      </c>
      <c r="C669" s="3" t="s">
        <v>2867</v>
      </c>
      <c r="D669" s="3" t="s">
        <v>2868</v>
      </c>
      <c r="E669" s="3" t="s">
        <v>2869</v>
      </c>
      <c r="F669" s="3" t="s">
        <v>2870</v>
      </c>
      <c r="G669" s="3" t="s">
        <v>2871</v>
      </c>
      <c r="H669" s="3" t="s">
        <v>47</v>
      </c>
      <c r="I669" s="3" t="s">
        <v>2872</v>
      </c>
      <c r="J669" s="29">
        <v>45658</v>
      </c>
      <c r="K669" s="29">
        <v>45688</v>
      </c>
      <c r="L669" s="2">
        <v>4956.1899999999996</v>
      </c>
      <c r="M669" s="29">
        <v>45680</v>
      </c>
      <c r="N669" s="39">
        <v>22</v>
      </c>
      <c r="O669" s="39">
        <v>-8</v>
      </c>
      <c r="P669" s="5">
        <f t="shared" si="20"/>
        <v>109036.18</v>
      </c>
      <c r="Q669" s="28">
        <f t="shared" si="21"/>
        <v>-39649.519999999997</v>
      </c>
    </row>
    <row r="670" spans="1:17" ht="14.45" customHeight="1" x14ac:dyDescent="0.25">
      <c r="A670" s="3" t="s">
        <v>2812</v>
      </c>
      <c r="B670" s="3" t="s">
        <v>2812</v>
      </c>
      <c r="C670" s="3" t="s">
        <v>2873</v>
      </c>
      <c r="D670" s="3" t="s">
        <v>2874</v>
      </c>
      <c r="E670" s="3" t="s">
        <v>2875</v>
      </c>
      <c r="F670" s="3" t="s">
        <v>2876</v>
      </c>
      <c r="G670" s="3" t="s">
        <v>90</v>
      </c>
      <c r="H670" s="3" t="s">
        <v>47</v>
      </c>
      <c r="I670" s="3" t="s">
        <v>2877</v>
      </c>
      <c r="J670" s="29">
        <v>45664</v>
      </c>
      <c r="K670" s="29">
        <v>45695</v>
      </c>
      <c r="L670" s="2">
        <v>3268.28</v>
      </c>
      <c r="M670" s="29">
        <v>45680</v>
      </c>
      <c r="N670" s="39">
        <v>16</v>
      </c>
      <c r="O670" s="39">
        <v>-15</v>
      </c>
      <c r="P670" s="5">
        <f t="shared" si="20"/>
        <v>52292.480000000003</v>
      </c>
      <c r="Q670" s="28">
        <f t="shared" si="21"/>
        <v>-49024.200000000004</v>
      </c>
    </row>
    <row r="671" spans="1:17" ht="14.45" customHeight="1" x14ac:dyDescent="0.25">
      <c r="A671" s="3" t="s">
        <v>2812</v>
      </c>
      <c r="B671" s="3" t="s">
        <v>2812</v>
      </c>
      <c r="C671" s="3" t="s">
        <v>2823</v>
      </c>
      <c r="D671" s="3" t="s">
        <v>2824</v>
      </c>
      <c r="E671" s="3" t="s">
        <v>2878</v>
      </c>
      <c r="F671" s="3" t="s">
        <v>2879</v>
      </c>
      <c r="G671" s="3" t="s">
        <v>1136</v>
      </c>
      <c r="H671" s="3" t="s">
        <v>47</v>
      </c>
      <c r="I671" s="3" t="s">
        <v>2880</v>
      </c>
      <c r="J671" s="29">
        <v>45718</v>
      </c>
      <c r="K671" s="29">
        <v>45749</v>
      </c>
      <c r="L671" s="2">
        <v>5050.04</v>
      </c>
      <c r="M671" s="29">
        <v>45742</v>
      </c>
      <c r="N671" s="39">
        <v>24</v>
      </c>
      <c r="O671" s="39">
        <v>-7</v>
      </c>
      <c r="P671" s="5">
        <f t="shared" si="20"/>
        <v>121200.95999999999</v>
      </c>
      <c r="Q671" s="28">
        <f t="shared" si="21"/>
        <v>-35350.28</v>
      </c>
    </row>
    <row r="672" spans="1:17" ht="14.45" customHeight="1" x14ac:dyDescent="0.25">
      <c r="A672" s="3" t="s">
        <v>2812</v>
      </c>
      <c r="B672" s="3" t="s">
        <v>2812</v>
      </c>
      <c r="C672" s="3" t="s">
        <v>2881</v>
      </c>
      <c r="D672" s="3" t="s">
        <v>2882</v>
      </c>
      <c r="E672" s="3" t="s">
        <v>2883</v>
      </c>
      <c r="F672" s="3" t="s">
        <v>2884</v>
      </c>
      <c r="G672" s="3" t="s">
        <v>2885</v>
      </c>
      <c r="H672" s="3" t="s">
        <v>47</v>
      </c>
      <c r="I672" s="3" t="s">
        <v>2886</v>
      </c>
      <c r="J672" s="29">
        <v>45671</v>
      </c>
      <c r="K672" s="29">
        <v>45711</v>
      </c>
      <c r="L672" s="43">
        <v>200</v>
      </c>
      <c r="M672" s="29">
        <v>45684</v>
      </c>
      <c r="N672" s="39">
        <v>13</v>
      </c>
      <c r="O672" s="39">
        <v>-27</v>
      </c>
      <c r="P672" s="5">
        <f t="shared" si="20"/>
        <v>2600</v>
      </c>
      <c r="Q672" s="28">
        <f t="shared" si="21"/>
        <v>-5400</v>
      </c>
    </row>
    <row r="673" spans="1:17" ht="14.45" customHeight="1" x14ac:dyDescent="0.25">
      <c r="A673" s="3" t="s">
        <v>2812</v>
      </c>
      <c r="B673" s="3" t="s">
        <v>2812</v>
      </c>
      <c r="C673" s="3" t="s">
        <v>2887</v>
      </c>
      <c r="D673" s="3" t="s">
        <v>2888</v>
      </c>
      <c r="E673" s="3" t="s">
        <v>2889</v>
      </c>
      <c r="F673" s="3" t="s">
        <v>2890</v>
      </c>
      <c r="G673" s="3" t="s">
        <v>1136</v>
      </c>
      <c r="H673" s="3" t="s">
        <v>47</v>
      </c>
      <c r="I673" s="3" t="s">
        <v>996</v>
      </c>
      <c r="J673" s="29">
        <v>45666</v>
      </c>
      <c r="K673" s="29">
        <v>45696</v>
      </c>
      <c r="L673" s="43">
        <v>360</v>
      </c>
      <c r="M673" s="29">
        <v>45684</v>
      </c>
      <c r="N673" s="39">
        <v>18</v>
      </c>
      <c r="O673" s="39">
        <v>-12</v>
      </c>
      <c r="P673" s="5">
        <f t="shared" si="20"/>
        <v>6480</v>
      </c>
      <c r="Q673" s="28">
        <f t="shared" si="21"/>
        <v>-4320</v>
      </c>
    </row>
    <row r="674" spans="1:17" ht="14.45" customHeight="1" x14ac:dyDescent="0.25">
      <c r="A674" s="3" t="s">
        <v>2812</v>
      </c>
      <c r="B674" s="3" t="s">
        <v>2812</v>
      </c>
      <c r="C674" s="3" t="s">
        <v>1293</v>
      </c>
      <c r="D674" s="3" t="s">
        <v>1294</v>
      </c>
      <c r="E674" s="3" t="s">
        <v>2891</v>
      </c>
      <c r="F674" s="3" t="s">
        <v>2892</v>
      </c>
      <c r="G674" s="3" t="s">
        <v>2893</v>
      </c>
      <c r="H674" s="3" t="s">
        <v>47</v>
      </c>
      <c r="I674" s="3" t="s">
        <v>2894</v>
      </c>
      <c r="J674" s="29">
        <v>45713</v>
      </c>
      <c r="K674" s="29">
        <v>45741</v>
      </c>
      <c r="L674" s="43">
        <v>235.47</v>
      </c>
      <c r="M674" s="29">
        <v>45721</v>
      </c>
      <c r="N674" s="39">
        <v>8</v>
      </c>
      <c r="O674" s="39">
        <v>-20</v>
      </c>
      <c r="P674" s="5">
        <f t="shared" si="20"/>
        <v>1883.76</v>
      </c>
      <c r="Q674" s="28">
        <f t="shared" si="21"/>
        <v>-4709.3999999999996</v>
      </c>
    </row>
    <row r="675" spans="1:17" ht="14.45" customHeight="1" x14ac:dyDescent="0.25">
      <c r="A675" s="3" t="s">
        <v>2812</v>
      </c>
      <c r="B675" s="3" t="s">
        <v>2812</v>
      </c>
      <c r="C675" s="3" t="s">
        <v>2746</v>
      </c>
      <c r="D675" s="3" t="s">
        <v>2747</v>
      </c>
      <c r="E675" s="3" t="s">
        <v>2895</v>
      </c>
      <c r="F675" s="3" t="s">
        <v>2896</v>
      </c>
      <c r="G675" s="3" t="s">
        <v>2897</v>
      </c>
      <c r="H675" s="3" t="s">
        <v>47</v>
      </c>
      <c r="I675" s="3" t="s">
        <v>2479</v>
      </c>
      <c r="J675" s="29">
        <v>45679</v>
      </c>
      <c r="K675" s="29">
        <v>45710</v>
      </c>
      <c r="L675" s="2">
        <v>1500</v>
      </c>
      <c r="M675" s="29">
        <v>45686</v>
      </c>
      <c r="N675" s="39">
        <v>7</v>
      </c>
      <c r="O675" s="39">
        <v>-24</v>
      </c>
      <c r="P675" s="5">
        <f t="shared" si="20"/>
        <v>10500</v>
      </c>
      <c r="Q675" s="28">
        <f t="shared" si="21"/>
        <v>-36000</v>
      </c>
    </row>
    <row r="676" spans="1:17" ht="14.45" customHeight="1" x14ac:dyDescent="0.25">
      <c r="A676" s="3" t="s">
        <v>2812</v>
      </c>
      <c r="B676" s="3" t="s">
        <v>2812</v>
      </c>
      <c r="C676" s="3" t="s">
        <v>1293</v>
      </c>
      <c r="D676" s="3" t="s">
        <v>1294</v>
      </c>
      <c r="E676" s="3" t="s">
        <v>2898</v>
      </c>
      <c r="F676" s="3" t="s">
        <v>2899</v>
      </c>
      <c r="G676" s="3" t="s">
        <v>2900</v>
      </c>
      <c r="H676" s="3" t="s">
        <v>47</v>
      </c>
      <c r="I676" s="3" t="s">
        <v>2901</v>
      </c>
      <c r="J676" s="29">
        <v>45713</v>
      </c>
      <c r="K676" s="29">
        <v>45741</v>
      </c>
      <c r="L676" s="43">
        <v>237.48</v>
      </c>
      <c r="M676" s="29">
        <v>45721</v>
      </c>
      <c r="N676" s="39">
        <v>8</v>
      </c>
      <c r="O676" s="39">
        <v>-20</v>
      </c>
      <c r="P676" s="5">
        <f t="shared" si="20"/>
        <v>1899.84</v>
      </c>
      <c r="Q676" s="28">
        <f t="shared" si="21"/>
        <v>-4749.5999999999995</v>
      </c>
    </row>
    <row r="677" spans="1:17" ht="14.45" customHeight="1" x14ac:dyDescent="0.25">
      <c r="A677" s="3" t="s">
        <v>2812</v>
      </c>
      <c r="B677" s="3" t="s">
        <v>2812</v>
      </c>
      <c r="C677" s="3" t="s">
        <v>1293</v>
      </c>
      <c r="D677" s="3" t="s">
        <v>1294</v>
      </c>
      <c r="E677" s="3" t="s">
        <v>2898</v>
      </c>
      <c r="F677" s="3" t="s">
        <v>2899</v>
      </c>
      <c r="G677" s="3" t="s">
        <v>2900</v>
      </c>
      <c r="H677" s="3" t="s">
        <v>47</v>
      </c>
      <c r="I677" s="3" t="s">
        <v>2901</v>
      </c>
      <c r="J677" s="29">
        <v>45713</v>
      </c>
      <c r="K677" s="29">
        <v>45741</v>
      </c>
      <c r="L677" s="43">
        <v>0.99</v>
      </c>
      <c r="M677" s="29">
        <v>45747</v>
      </c>
      <c r="N677" s="39">
        <v>34</v>
      </c>
      <c r="O677" s="39">
        <v>6</v>
      </c>
      <c r="P677" s="5">
        <f t="shared" si="20"/>
        <v>33.659999999999997</v>
      </c>
      <c r="Q677" s="28">
        <f t="shared" si="21"/>
        <v>5.9399999999999995</v>
      </c>
    </row>
    <row r="678" spans="1:17" ht="14.45" customHeight="1" x14ac:dyDescent="0.25">
      <c r="A678" s="3" t="s">
        <v>2812</v>
      </c>
      <c r="B678" s="3" t="s">
        <v>2812</v>
      </c>
      <c r="C678" s="3" t="s">
        <v>2873</v>
      </c>
      <c r="D678" s="3" t="s">
        <v>2874</v>
      </c>
      <c r="E678" s="3" t="s">
        <v>2902</v>
      </c>
      <c r="F678" s="3" t="s">
        <v>2903</v>
      </c>
      <c r="G678" s="3" t="s">
        <v>1754</v>
      </c>
      <c r="H678" s="3" t="s">
        <v>47</v>
      </c>
      <c r="I678" s="3" t="s">
        <v>2904</v>
      </c>
      <c r="J678" s="29">
        <v>45720</v>
      </c>
      <c r="K678" s="29">
        <v>45751</v>
      </c>
      <c r="L678" s="2">
        <v>3161.08</v>
      </c>
      <c r="M678" s="29">
        <v>45742</v>
      </c>
      <c r="N678" s="39">
        <v>22</v>
      </c>
      <c r="O678" s="39">
        <v>-9</v>
      </c>
      <c r="P678" s="5">
        <f t="shared" si="20"/>
        <v>69543.759999999995</v>
      </c>
      <c r="Q678" s="28">
        <f t="shared" si="21"/>
        <v>-28449.72</v>
      </c>
    </row>
    <row r="679" spans="1:17" ht="14.45" customHeight="1" x14ac:dyDescent="0.25">
      <c r="A679" s="3" t="s">
        <v>2812</v>
      </c>
      <c r="B679" s="3" t="s">
        <v>2812</v>
      </c>
      <c r="C679" s="3" t="s">
        <v>2867</v>
      </c>
      <c r="D679" s="3" t="s">
        <v>2868</v>
      </c>
      <c r="E679" s="3" t="s">
        <v>2905</v>
      </c>
      <c r="F679" s="3" t="s">
        <v>2906</v>
      </c>
      <c r="G679" s="3" t="s">
        <v>2907</v>
      </c>
      <c r="H679" s="3" t="s">
        <v>47</v>
      </c>
      <c r="I679" s="3" t="s">
        <v>2908</v>
      </c>
      <c r="J679" s="29">
        <v>45720</v>
      </c>
      <c r="K679" s="29">
        <v>45751</v>
      </c>
      <c r="L679" s="2">
        <v>4583.05</v>
      </c>
      <c r="M679" s="29">
        <v>45742</v>
      </c>
      <c r="N679" s="39">
        <v>22</v>
      </c>
      <c r="O679" s="39">
        <v>-9</v>
      </c>
      <c r="P679" s="5">
        <f t="shared" si="20"/>
        <v>100827.1</v>
      </c>
      <c r="Q679" s="28">
        <f t="shared" si="21"/>
        <v>-41247.450000000004</v>
      </c>
    </row>
    <row r="680" spans="1:17" ht="14.45" customHeight="1" x14ac:dyDescent="0.25">
      <c r="A680" s="3" t="s">
        <v>2812</v>
      </c>
      <c r="B680" s="3" t="s">
        <v>2812</v>
      </c>
      <c r="C680" s="3" t="s">
        <v>2863</v>
      </c>
      <c r="D680" s="3" t="s">
        <v>2864</v>
      </c>
      <c r="E680" s="3" t="s">
        <v>2909</v>
      </c>
      <c r="F680" s="3" t="s">
        <v>2910</v>
      </c>
      <c r="G680" s="3" t="s">
        <v>1906</v>
      </c>
      <c r="H680" s="3" t="s">
        <v>47</v>
      </c>
      <c r="I680" s="3" t="s">
        <v>2279</v>
      </c>
      <c r="J680" s="29">
        <v>45677</v>
      </c>
      <c r="K680" s="29">
        <v>45707</v>
      </c>
      <c r="L680" s="43">
        <v>180</v>
      </c>
      <c r="M680" s="29">
        <v>45747</v>
      </c>
      <c r="N680" s="39">
        <v>70</v>
      </c>
      <c r="O680" s="39">
        <v>40</v>
      </c>
      <c r="P680" s="5">
        <f t="shared" si="20"/>
        <v>12600</v>
      </c>
      <c r="Q680" s="28">
        <f t="shared" si="21"/>
        <v>7200</v>
      </c>
    </row>
    <row r="681" spans="1:17" ht="14.45" customHeight="1" x14ac:dyDescent="0.25">
      <c r="A681" s="3" t="s">
        <v>1264</v>
      </c>
      <c r="B681" s="3" t="s">
        <v>1264</v>
      </c>
      <c r="C681" s="3" t="s">
        <v>2911</v>
      </c>
      <c r="D681" s="3" t="s">
        <v>2912</v>
      </c>
      <c r="E681" s="3" t="s">
        <v>2913</v>
      </c>
      <c r="F681" s="3" t="s">
        <v>2914</v>
      </c>
      <c r="G681" s="3" t="s">
        <v>1743</v>
      </c>
      <c r="H681" s="3" t="s">
        <v>47</v>
      </c>
      <c r="I681" s="3" t="s">
        <v>2915</v>
      </c>
      <c r="J681" s="29">
        <v>45685</v>
      </c>
      <c r="K681" s="29">
        <v>45715</v>
      </c>
      <c r="L681" s="2">
        <v>1948.64</v>
      </c>
      <c r="M681" s="29">
        <v>45706</v>
      </c>
      <c r="N681" s="39">
        <v>21</v>
      </c>
      <c r="O681" s="39">
        <v>-9</v>
      </c>
      <c r="P681" s="5">
        <f t="shared" si="20"/>
        <v>40921.440000000002</v>
      </c>
      <c r="Q681" s="28">
        <f t="shared" si="21"/>
        <v>-17537.760000000002</v>
      </c>
    </row>
    <row r="682" spans="1:17" ht="14.45" customHeight="1" x14ac:dyDescent="0.25">
      <c r="A682" s="3" t="s">
        <v>1264</v>
      </c>
      <c r="B682" s="3" t="s">
        <v>1264</v>
      </c>
      <c r="C682" s="3" t="s">
        <v>1468</v>
      </c>
      <c r="D682" s="3" t="s">
        <v>1469</v>
      </c>
      <c r="E682" s="3" t="s">
        <v>2916</v>
      </c>
      <c r="F682" s="3" t="s">
        <v>2917</v>
      </c>
      <c r="G682" s="3" t="s">
        <v>1120</v>
      </c>
      <c r="H682" s="3" t="s">
        <v>47</v>
      </c>
      <c r="I682" s="3" t="s">
        <v>2918</v>
      </c>
      <c r="J682" s="29">
        <v>45691</v>
      </c>
      <c r="K682" s="29">
        <v>45721</v>
      </c>
      <c r="L682" s="2">
        <v>6277.14</v>
      </c>
      <c r="M682" s="29">
        <v>45701</v>
      </c>
      <c r="N682" s="39">
        <v>10</v>
      </c>
      <c r="O682" s="39">
        <v>-20</v>
      </c>
      <c r="P682" s="5">
        <f t="shared" si="20"/>
        <v>62771.4</v>
      </c>
      <c r="Q682" s="28">
        <f t="shared" si="21"/>
        <v>-125542.8</v>
      </c>
    </row>
    <row r="683" spans="1:17" ht="14.45" customHeight="1" x14ac:dyDescent="0.25">
      <c r="A683" s="3" t="s">
        <v>1264</v>
      </c>
      <c r="B683" s="3" t="s">
        <v>1264</v>
      </c>
      <c r="C683" s="3" t="s">
        <v>55</v>
      </c>
      <c r="D683" s="3" t="s">
        <v>56</v>
      </c>
      <c r="E683" s="3" t="s">
        <v>2919</v>
      </c>
      <c r="F683" s="3" t="s">
        <v>2920</v>
      </c>
      <c r="G683" s="3" t="s">
        <v>1217</v>
      </c>
      <c r="H683" s="3" t="s">
        <v>47</v>
      </c>
      <c r="I683" s="3" t="s">
        <v>2921</v>
      </c>
      <c r="J683" s="29">
        <v>45677</v>
      </c>
      <c r="K683" s="29">
        <v>45707</v>
      </c>
      <c r="L683" s="43">
        <v>320</v>
      </c>
      <c r="M683" s="29">
        <v>45693</v>
      </c>
      <c r="N683" s="39">
        <v>16</v>
      </c>
      <c r="O683" s="39">
        <v>-14</v>
      </c>
      <c r="P683" s="5">
        <f t="shared" si="20"/>
        <v>5120</v>
      </c>
      <c r="Q683" s="28">
        <f t="shared" si="21"/>
        <v>-4480</v>
      </c>
    </row>
    <row r="684" spans="1:17" ht="14.45" customHeight="1" x14ac:dyDescent="0.25">
      <c r="A684" s="3" t="s">
        <v>1264</v>
      </c>
      <c r="B684" s="3" t="s">
        <v>1264</v>
      </c>
      <c r="C684" s="3" t="s">
        <v>1283</v>
      </c>
      <c r="D684" s="3" t="s">
        <v>1284</v>
      </c>
      <c r="E684" s="3" t="s">
        <v>2922</v>
      </c>
      <c r="F684" s="3" t="s">
        <v>2923</v>
      </c>
      <c r="G684" s="3" t="s">
        <v>971</v>
      </c>
      <c r="H684" s="3" t="s">
        <v>47</v>
      </c>
      <c r="I684" s="3" t="s">
        <v>2924</v>
      </c>
      <c r="J684" s="29">
        <v>45713</v>
      </c>
      <c r="K684" s="29">
        <v>45743</v>
      </c>
      <c r="L684" s="43">
        <v>424.46</v>
      </c>
      <c r="M684" s="29">
        <v>45728</v>
      </c>
      <c r="N684" s="39">
        <v>15</v>
      </c>
      <c r="O684" s="39">
        <v>-15</v>
      </c>
      <c r="P684" s="5">
        <f t="shared" si="20"/>
        <v>6366.9</v>
      </c>
      <c r="Q684" s="28">
        <f t="shared" si="21"/>
        <v>-6366.9</v>
      </c>
    </row>
    <row r="685" spans="1:17" ht="14.45" customHeight="1" x14ac:dyDescent="0.25">
      <c r="A685" s="3" t="s">
        <v>1264</v>
      </c>
      <c r="B685" s="3" t="s">
        <v>1264</v>
      </c>
      <c r="C685" s="3" t="s">
        <v>1849</v>
      </c>
      <c r="D685" s="3" t="s">
        <v>1850</v>
      </c>
      <c r="E685" s="3" t="s">
        <v>2925</v>
      </c>
      <c r="F685" s="3" t="s">
        <v>2926</v>
      </c>
      <c r="G685" s="3" t="s">
        <v>1165</v>
      </c>
      <c r="H685" s="3" t="s">
        <v>47</v>
      </c>
      <c r="I685" s="3" t="s">
        <v>2927</v>
      </c>
      <c r="J685" s="29">
        <v>45699</v>
      </c>
      <c r="K685" s="29">
        <v>45729</v>
      </c>
      <c r="L685" s="2">
        <v>14092</v>
      </c>
      <c r="M685" s="29">
        <v>45715</v>
      </c>
      <c r="N685" s="39">
        <v>16</v>
      </c>
      <c r="O685" s="39">
        <v>-14</v>
      </c>
      <c r="P685" s="5">
        <f t="shared" si="20"/>
        <v>225472</v>
      </c>
      <c r="Q685" s="28">
        <f t="shared" si="21"/>
        <v>-197288</v>
      </c>
    </row>
    <row r="686" spans="1:17" ht="14.45" customHeight="1" x14ac:dyDescent="0.25">
      <c r="A686" s="3" t="s">
        <v>1264</v>
      </c>
      <c r="B686" s="3" t="s">
        <v>1264</v>
      </c>
      <c r="C686" s="3" t="s">
        <v>1468</v>
      </c>
      <c r="D686" s="3" t="s">
        <v>1469</v>
      </c>
      <c r="E686" s="3" t="s">
        <v>2928</v>
      </c>
      <c r="F686" s="3" t="s">
        <v>2929</v>
      </c>
      <c r="G686" s="3" t="s">
        <v>1136</v>
      </c>
      <c r="H686" s="3" t="s">
        <v>47</v>
      </c>
      <c r="I686" s="3" t="s">
        <v>2930</v>
      </c>
      <c r="J686" s="29">
        <v>45673</v>
      </c>
      <c r="K686" s="29">
        <v>45703</v>
      </c>
      <c r="L686" s="2">
        <v>7304.76</v>
      </c>
      <c r="M686" s="29">
        <v>45688</v>
      </c>
      <c r="N686" s="39">
        <v>15</v>
      </c>
      <c r="O686" s="39">
        <v>-15</v>
      </c>
      <c r="P686" s="5">
        <f t="shared" si="20"/>
        <v>109571.40000000001</v>
      </c>
      <c r="Q686" s="28">
        <f t="shared" si="21"/>
        <v>-109571.40000000001</v>
      </c>
    </row>
    <row r="687" spans="1:17" ht="14.45" customHeight="1" x14ac:dyDescent="0.25">
      <c r="A687" s="3" t="s">
        <v>1264</v>
      </c>
      <c r="B687" s="3" t="s">
        <v>1264</v>
      </c>
      <c r="C687" s="3" t="s">
        <v>2931</v>
      </c>
      <c r="D687" s="3" t="s">
        <v>2932</v>
      </c>
      <c r="E687" s="3" t="s">
        <v>2933</v>
      </c>
      <c r="F687" s="3" t="s">
        <v>2934</v>
      </c>
      <c r="G687" s="3" t="s">
        <v>2935</v>
      </c>
      <c r="H687" s="3" t="s">
        <v>47</v>
      </c>
      <c r="I687" s="3" t="s">
        <v>2936</v>
      </c>
      <c r="J687" s="29">
        <v>45677</v>
      </c>
      <c r="K687" s="29">
        <v>45707</v>
      </c>
      <c r="L687" s="2">
        <v>1116.9000000000001</v>
      </c>
      <c r="M687" s="29">
        <v>45693</v>
      </c>
      <c r="N687" s="39">
        <v>16</v>
      </c>
      <c r="O687" s="39">
        <v>-14</v>
      </c>
      <c r="P687" s="5">
        <f t="shared" si="20"/>
        <v>17870.400000000001</v>
      </c>
      <c r="Q687" s="28">
        <f t="shared" si="21"/>
        <v>-15636.600000000002</v>
      </c>
    </row>
    <row r="688" spans="1:17" ht="14.45" customHeight="1" x14ac:dyDescent="0.25">
      <c r="A688" s="3" t="s">
        <v>1264</v>
      </c>
      <c r="B688" s="3" t="s">
        <v>1264</v>
      </c>
      <c r="C688" s="3" t="s">
        <v>1283</v>
      </c>
      <c r="D688" s="3" t="s">
        <v>1284</v>
      </c>
      <c r="E688" s="3" t="s">
        <v>2937</v>
      </c>
      <c r="F688" s="3" t="s">
        <v>2938</v>
      </c>
      <c r="G688" s="3" t="s">
        <v>1003</v>
      </c>
      <c r="H688" s="3" t="s">
        <v>47</v>
      </c>
      <c r="I688" s="3" t="s">
        <v>2939</v>
      </c>
      <c r="J688" s="29">
        <v>45692</v>
      </c>
      <c r="K688" s="29">
        <v>45722</v>
      </c>
      <c r="L688" s="2">
        <v>1324.21</v>
      </c>
      <c r="M688" s="29">
        <v>45706</v>
      </c>
      <c r="N688" s="39">
        <v>14</v>
      </c>
      <c r="O688" s="39">
        <v>-16</v>
      </c>
      <c r="P688" s="5">
        <f t="shared" si="20"/>
        <v>18538.940000000002</v>
      </c>
      <c r="Q688" s="28">
        <f t="shared" si="21"/>
        <v>-21187.360000000001</v>
      </c>
    </row>
    <row r="689" spans="1:17" ht="14.45" customHeight="1" x14ac:dyDescent="0.25">
      <c r="A689" s="3" t="s">
        <v>1264</v>
      </c>
      <c r="B689" s="3" t="s">
        <v>1264</v>
      </c>
      <c r="C689" s="3" t="s">
        <v>1468</v>
      </c>
      <c r="D689" s="3" t="s">
        <v>1469</v>
      </c>
      <c r="E689" s="3" t="s">
        <v>2940</v>
      </c>
      <c r="F689" s="3" t="s">
        <v>2941</v>
      </c>
      <c r="G689" s="3" t="s">
        <v>1132</v>
      </c>
      <c r="H689" s="3" t="s">
        <v>47</v>
      </c>
      <c r="I689" s="3" t="s">
        <v>2942</v>
      </c>
      <c r="J689" s="29">
        <v>45708</v>
      </c>
      <c r="K689" s="29">
        <v>45738</v>
      </c>
      <c r="L689" s="43">
        <v>674.74</v>
      </c>
      <c r="M689" s="29">
        <v>45736</v>
      </c>
      <c r="N689" s="39">
        <v>28</v>
      </c>
      <c r="O689" s="39">
        <v>-2</v>
      </c>
      <c r="P689" s="5">
        <f t="shared" si="20"/>
        <v>18892.72</v>
      </c>
      <c r="Q689" s="28">
        <f t="shared" si="21"/>
        <v>-1349.48</v>
      </c>
    </row>
    <row r="690" spans="1:17" ht="14.45" customHeight="1" x14ac:dyDescent="0.25">
      <c r="A690" s="3" t="s">
        <v>1264</v>
      </c>
      <c r="B690" s="3" t="s">
        <v>1264</v>
      </c>
      <c r="C690" s="3" t="s">
        <v>1265</v>
      </c>
      <c r="D690" s="3" t="s">
        <v>1266</v>
      </c>
      <c r="E690" s="3" t="s">
        <v>2943</v>
      </c>
      <c r="F690" s="3" t="s">
        <v>2944</v>
      </c>
      <c r="G690" s="3" t="s">
        <v>2945</v>
      </c>
      <c r="H690" s="3" t="s">
        <v>47</v>
      </c>
      <c r="I690" s="3" t="s">
        <v>2946</v>
      </c>
      <c r="J690" s="29">
        <v>45704</v>
      </c>
      <c r="K690" s="29">
        <v>45734</v>
      </c>
      <c r="L690" s="2">
        <v>1694.56</v>
      </c>
      <c r="M690" s="29">
        <v>45726</v>
      </c>
      <c r="N690" s="39">
        <v>22</v>
      </c>
      <c r="O690" s="39">
        <v>-8</v>
      </c>
      <c r="P690" s="5">
        <f t="shared" si="20"/>
        <v>37280.32</v>
      </c>
      <c r="Q690" s="28">
        <f t="shared" si="21"/>
        <v>-13556.48</v>
      </c>
    </row>
    <row r="691" spans="1:17" ht="14.45" customHeight="1" x14ac:dyDescent="0.25">
      <c r="A691" s="3" t="s">
        <v>1264</v>
      </c>
      <c r="B691" s="3" t="s">
        <v>1264</v>
      </c>
      <c r="C691" s="3" t="s">
        <v>1321</v>
      </c>
      <c r="D691" s="3" t="s">
        <v>1322</v>
      </c>
      <c r="E691" s="3" t="s">
        <v>2947</v>
      </c>
      <c r="F691" s="3" t="s">
        <v>2948</v>
      </c>
      <c r="G691" s="3" t="s">
        <v>2779</v>
      </c>
      <c r="H691" s="3" t="s">
        <v>47</v>
      </c>
      <c r="I691" s="3" t="s">
        <v>2949</v>
      </c>
      <c r="J691" s="29">
        <v>45708</v>
      </c>
      <c r="K691" s="29">
        <v>45738</v>
      </c>
      <c r="L691" s="2">
        <v>3749.71</v>
      </c>
      <c r="M691" s="29">
        <v>45735</v>
      </c>
      <c r="N691" s="39">
        <v>27</v>
      </c>
      <c r="O691" s="39">
        <v>-3</v>
      </c>
      <c r="P691" s="5">
        <f t="shared" si="20"/>
        <v>101242.17</v>
      </c>
      <c r="Q691" s="28">
        <f t="shared" si="21"/>
        <v>-11249.130000000001</v>
      </c>
    </row>
    <row r="692" spans="1:17" ht="14.45" customHeight="1" x14ac:dyDescent="0.25">
      <c r="A692" s="3" t="s">
        <v>1264</v>
      </c>
      <c r="B692" s="3" t="s">
        <v>1264</v>
      </c>
      <c r="C692" s="3" t="s">
        <v>2950</v>
      </c>
      <c r="D692" s="3" t="s">
        <v>2951</v>
      </c>
      <c r="E692" s="3" t="s">
        <v>2952</v>
      </c>
      <c r="F692" s="3" t="s">
        <v>2953</v>
      </c>
      <c r="G692" s="3" t="s">
        <v>909</v>
      </c>
      <c r="H692" s="3" t="s">
        <v>47</v>
      </c>
      <c r="I692" s="3" t="s">
        <v>2954</v>
      </c>
      <c r="J692" s="29">
        <v>45713</v>
      </c>
      <c r="K692" s="29">
        <v>45743</v>
      </c>
      <c r="L692" s="2">
        <v>2038.18</v>
      </c>
      <c r="M692" s="29">
        <v>45729</v>
      </c>
      <c r="N692" s="39">
        <v>16</v>
      </c>
      <c r="O692" s="39">
        <v>-14</v>
      </c>
      <c r="P692" s="5">
        <f t="shared" si="20"/>
        <v>32610.880000000001</v>
      </c>
      <c r="Q692" s="28">
        <f t="shared" si="21"/>
        <v>-28534.52</v>
      </c>
    </row>
    <row r="693" spans="1:17" ht="14.45" customHeight="1" x14ac:dyDescent="0.25">
      <c r="A693" s="3" t="s">
        <v>1264</v>
      </c>
      <c r="B693" s="3" t="s">
        <v>1264</v>
      </c>
      <c r="C693" s="3" t="s">
        <v>1468</v>
      </c>
      <c r="D693" s="3" t="s">
        <v>1469</v>
      </c>
      <c r="E693" s="3" t="s">
        <v>2955</v>
      </c>
      <c r="F693" s="3" t="s">
        <v>2956</v>
      </c>
      <c r="G693" s="3" t="s">
        <v>967</v>
      </c>
      <c r="H693" s="3" t="s">
        <v>47</v>
      </c>
      <c r="I693" s="3" t="s">
        <v>2957</v>
      </c>
      <c r="J693" s="29">
        <v>45708</v>
      </c>
      <c r="K693" s="29">
        <v>45738</v>
      </c>
      <c r="L693" s="43">
        <v>581.9</v>
      </c>
      <c r="M693" s="29">
        <v>45735</v>
      </c>
      <c r="N693" s="39">
        <v>27</v>
      </c>
      <c r="O693" s="39">
        <v>-3</v>
      </c>
      <c r="P693" s="5">
        <f t="shared" si="20"/>
        <v>15711.3</v>
      </c>
      <c r="Q693" s="28">
        <f t="shared" si="21"/>
        <v>-1745.6999999999998</v>
      </c>
    </row>
    <row r="694" spans="1:17" ht="14.45" customHeight="1" x14ac:dyDescent="0.25">
      <c r="A694" s="3" t="s">
        <v>1264</v>
      </c>
      <c r="B694" s="3" t="s">
        <v>1264</v>
      </c>
      <c r="C694" s="3" t="s">
        <v>1321</v>
      </c>
      <c r="D694" s="3" t="s">
        <v>1322</v>
      </c>
      <c r="E694" s="3" t="s">
        <v>2958</v>
      </c>
      <c r="F694" s="3" t="s">
        <v>2959</v>
      </c>
      <c r="G694" s="3" t="s">
        <v>2960</v>
      </c>
      <c r="H694" s="3" t="s">
        <v>47</v>
      </c>
      <c r="I694" s="3" t="s">
        <v>2961</v>
      </c>
      <c r="J694" s="29">
        <v>45694</v>
      </c>
      <c r="K694" s="29">
        <v>45724</v>
      </c>
      <c r="L694" s="2">
        <v>2677.89</v>
      </c>
      <c r="M694" s="29">
        <v>45706</v>
      </c>
      <c r="N694" s="39">
        <v>12</v>
      </c>
      <c r="O694" s="39">
        <v>-18</v>
      </c>
      <c r="P694" s="5">
        <f t="shared" si="20"/>
        <v>32134.68</v>
      </c>
      <c r="Q694" s="28">
        <f t="shared" si="21"/>
        <v>-48202.02</v>
      </c>
    </row>
    <row r="695" spans="1:17" ht="14.45" customHeight="1" x14ac:dyDescent="0.25">
      <c r="A695" s="3" t="s">
        <v>1264</v>
      </c>
      <c r="B695" s="3" t="s">
        <v>1264</v>
      </c>
      <c r="C695" s="3" t="s">
        <v>1321</v>
      </c>
      <c r="D695" s="3" t="s">
        <v>1322</v>
      </c>
      <c r="E695" s="3" t="s">
        <v>2962</v>
      </c>
      <c r="F695" s="3" t="s">
        <v>2963</v>
      </c>
      <c r="G695" s="3" t="s">
        <v>2964</v>
      </c>
      <c r="H695" s="3" t="s">
        <v>47</v>
      </c>
      <c r="I695" s="3" t="s">
        <v>2965</v>
      </c>
      <c r="J695" s="29">
        <v>45694</v>
      </c>
      <c r="K695" s="29">
        <v>45724</v>
      </c>
      <c r="L695" s="2">
        <v>1054.29</v>
      </c>
      <c r="M695" s="29">
        <v>45706</v>
      </c>
      <c r="N695" s="39">
        <v>12</v>
      </c>
      <c r="O695" s="39">
        <v>-18</v>
      </c>
      <c r="P695" s="5">
        <f t="shared" si="20"/>
        <v>12651.48</v>
      </c>
      <c r="Q695" s="28">
        <f t="shared" si="21"/>
        <v>-18977.22</v>
      </c>
    </row>
    <row r="696" spans="1:17" ht="14.45" customHeight="1" x14ac:dyDescent="0.25">
      <c r="A696" s="3" t="s">
        <v>1264</v>
      </c>
      <c r="B696" s="3" t="s">
        <v>1264</v>
      </c>
      <c r="C696" s="3" t="s">
        <v>1241</v>
      </c>
      <c r="D696" s="3" t="s">
        <v>1242</v>
      </c>
      <c r="E696" s="3" t="s">
        <v>2966</v>
      </c>
      <c r="F696" s="3" t="s">
        <v>2967</v>
      </c>
      <c r="G696" s="3" t="s">
        <v>2968</v>
      </c>
      <c r="H696" s="3" t="s">
        <v>47</v>
      </c>
      <c r="I696" s="3" t="s">
        <v>2969</v>
      </c>
      <c r="J696" s="29">
        <v>45714</v>
      </c>
      <c r="K696" s="29">
        <v>45744</v>
      </c>
      <c r="L696" s="43">
        <v>843.43</v>
      </c>
      <c r="M696" s="29">
        <v>45740</v>
      </c>
      <c r="N696" s="39">
        <v>26</v>
      </c>
      <c r="O696" s="39">
        <v>-4</v>
      </c>
      <c r="P696" s="5">
        <f t="shared" si="20"/>
        <v>21929.18</v>
      </c>
      <c r="Q696" s="28">
        <f t="shared" si="21"/>
        <v>-3373.72</v>
      </c>
    </row>
    <row r="697" spans="1:17" ht="14.45" customHeight="1" x14ac:dyDescent="0.25">
      <c r="A697" s="3" t="s">
        <v>1264</v>
      </c>
      <c r="B697" s="3" t="s">
        <v>1264</v>
      </c>
      <c r="C697" s="3" t="s">
        <v>2970</v>
      </c>
      <c r="D697" s="3" t="s">
        <v>2971</v>
      </c>
      <c r="E697" s="3" t="s">
        <v>2972</v>
      </c>
      <c r="F697" s="3" t="s">
        <v>2973</v>
      </c>
      <c r="G697" s="3" t="s">
        <v>1341</v>
      </c>
      <c r="H697" s="3" t="s">
        <v>47</v>
      </c>
      <c r="I697" s="3" t="s">
        <v>2974</v>
      </c>
      <c r="J697" s="29">
        <v>45687</v>
      </c>
      <c r="K697" s="29">
        <v>45717</v>
      </c>
      <c r="L697" s="2">
        <v>1863.52</v>
      </c>
      <c r="M697" s="29">
        <v>45706</v>
      </c>
      <c r="N697" s="39">
        <v>19</v>
      </c>
      <c r="O697" s="39">
        <v>-11</v>
      </c>
      <c r="P697" s="5">
        <f t="shared" si="20"/>
        <v>35406.879999999997</v>
      </c>
      <c r="Q697" s="28">
        <f t="shared" si="21"/>
        <v>-20498.72</v>
      </c>
    </row>
    <row r="698" spans="1:17" ht="14.45" customHeight="1" x14ac:dyDescent="0.25">
      <c r="A698" s="3" t="s">
        <v>1264</v>
      </c>
      <c r="B698" s="3" t="s">
        <v>1264</v>
      </c>
      <c r="C698" s="3" t="s">
        <v>1241</v>
      </c>
      <c r="D698" s="3" t="s">
        <v>1242</v>
      </c>
      <c r="E698" s="3" t="s">
        <v>2975</v>
      </c>
      <c r="F698" s="3" t="s">
        <v>2976</v>
      </c>
      <c r="G698" s="3" t="s">
        <v>868</v>
      </c>
      <c r="H698" s="3" t="s">
        <v>47</v>
      </c>
      <c r="I698" s="3" t="s">
        <v>2977</v>
      </c>
      <c r="J698" s="29">
        <v>45685</v>
      </c>
      <c r="K698" s="29">
        <v>45715</v>
      </c>
      <c r="L698" s="2">
        <v>1581.43</v>
      </c>
      <c r="M698" s="29">
        <v>45701</v>
      </c>
      <c r="N698" s="39">
        <v>16</v>
      </c>
      <c r="O698" s="39">
        <v>-14</v>
      </c>
      <c r="P698" s="5">
        <f t="shared" si="20"/>
        <v>25302.880000000001</v>
      </c>
      <c r="Q698" s="28">
        <f t="shared" si="21"/>
        <v>-22140.02</v>
      </c>
    </row>
    <row r="699" spans="1:17" ht="14.45" customHeight="1" x14ac:dyDescent="0.25">
      <c r="A699" s="3" t="s">
        <v>1264</v>
      </c>
      <c r="B699" s="3" t="s">
        <v>1264</v>
      </c>
      <c r="C699" s="3" t="s">
        <v>1235</v>
      </c>
      <c r="D699" s="3" t="s">
        <v>1236</v>
      </c>
      <c r="E699" s="3" t="s">
        <v>2978</v>
      </c>
      <c r="F699" s="3" t="s">
        <v>2979</v>
      </c>
      <c r="G699" s="3" t="s">
        <v>2488</v>
      </c>
      <c r="H699" s="3" t="s">
        <v>47</v>
      </c>
      <c r="I699" s="3" t="s">
        <v>2980</v>
      </c>
      <c r="J699" s="29">
        <v>45693</v>
      </c>
      <c r="K699" s="29">
        <v>45723</v>
      </c>
      <c r="L699" s="2">
        <v>3949.52</v>
      </c>
      <c r="M699" s="29">
        <v>45706</v>
      </c>
      <c r="N699" s="39">
        <v>13</v>
      </c>
      <c r="O699" s="39">
        <v>-17</v>
      </c>
      <c r="P699" s="5">
        <f t="shared" si="20"/>
        <v>51343.76</v>
      </c>
      <c r="Q699" s="28">
        <f t="shared" si="21"/>
        <v>-67141.84</v>
      </c>
    </row>
    <row r="700" spans="1:17" ht="14.45" customHeight="1" x14ac:dyDescent="0.25">
      <c r="A700" s="3" t="s">
        <v>1264</v>
      </c>
      <c r="B700" s="3" t="s">
        <v>1264</v>
      </c>
      <c r="C700" s="3" t="s">
        <v>1235</v>
      </c>
      <c r="D700" s="3" t="s">
        <v>1236</v>
      </c>
      <c r="E700" s="3" t="s">
        <v>2981</v>
      </c>
      <c r="F700" s="3" t="s">
        <v>2982</v>
      </c>
      <c r="G700" s="3" t="s">
        <v>59</v>
      </c>
      <c r="H700" s="3" t="s">
        <v>47</v>
      </c>
      <c r="I700" s="3" t="s">
        <v>2983</v>
      </c>
      <c r="J700" s="29">
        <v>45693</v>
      </c>
      <c r="K700" s="29">
        <v>45723</v>
      </c>
      <c r="L700" s="43">
        <v>94.29</v>
      </c>
      <c r="M700" s="29">
        <v>45706</v>
      </c>
      <c r="N700" s="39">
        <v>13</v>
      </c>
      <c r="O700" s="39">
        <v>-17</v>
      </c>
      <c r="P700" s="5">
        <f t="shared" si="20"/>
        <v>1225.77</v>
      </c>
      <c r="Q700" s="28">
        <f t="shared" si="21"/>
        <v>-1602.93</v>
      </c>
    </row>
    <row r="701" spans="1:17" ht="14.45" customHeight="1" x14ac:dyDescent="0.25">
      <c r="A701" s="3" t="s">
        <v>1264</v>
      </c>
      <c r="B701" s="3" t="s">
        <v>1264</v>
      </c>
      <c r="C701" s="3" t="s">
        <v>1351</v>
      </c>
      <c r="D701" s="3" t="s">
        <v>1352</v>
      </c>
      <c r="E701" s="3" t="s">
        <v>2984</v>
      </c>
      <c r="F701" s="3" t="s">
        <v>2985</v>
      </c>
      <c r="G701" s="3" t="s">
        <v>2986</v>
      </c>
      <c r="H701" s="3" t="s">
        <v>47</v>
      </c>
      <c r="I701" s="3" t="s">
        <v>2965</v>
      </c>
      <c r="J701" s="29">
        <v>45708</v>
      </c>
      <c r="K701" s="29">
        <v>45738</v>
      </c>
      <c r="L701" s="43">
        <v>52.71</v>
      </c>
      <c r="M701" s="29">
        <v>45747</v>
      </c>
      <c r="N701" s="39">
        <v>39</v>
      </c>
      <c r="O701" s="39">
        <v>9</v>
      </c>
      <c r="P701" s="5">
        <f t="shared" si="20"/>
        <v>2055.69</v>
      </c>
      <c r="Q701" s="28">
        <f t="shared" si="21"/>
        <v>474.39</v>
      </c>
    </row>
    <row r="702" spans="1:17" ht="14.45" customHeight="1" x14ac:dyDescent="0.25">
      <c r="A702" s="3" t="s">
        <v>1264</v>
      </c>
      <c r="B702" s="3" t="s">
        <v>1264</v>
      </c>
      <c r="C702" s="3" t="s">
        <v>1351</v>
      </c>
      <c r="D702" s="3" t="s">
        <v>1352</v>
      </c>
      <c r="E702" s="3" t="s">
        <v>2984</v>
      </c>
      <c r="F702" s="3" t="s">
        <v>2985</v>
      </c>
      <c r="G702" s="3" t="s">
        <v>2986</v>
      </c>
      <c r="H702" s="3" t="s">
        <v>47</v>
      </c>
      <c r="I702" s="3" t="s">
        <v>2965</v>
      </c>
      <c r="J702" s="29">
        <v>45708</v>
      </c>
      <c r="K702" s="29">
        <v>45738</v>
      </c>
      <c r="L702" s="2">
        <v>1054.29</v>
      </c>
      <c r="M702" s="29">
        <v>45736</v>
      </c>
      <c r="N702" s="39">
        <v>28</v>
      </c>
      <c r="O702" s="39">
        <v>-2</v>
      </c>
      <c r="P702" s="5">
        <f t="shared" si="20"/>
        <v>29520.12</v>
      </c>
      <c r="Q702" s="28">
        <f t="shared" si="21"/>
        <v>-2108.58</v>
      </c>
    </row>
    <row r="703" spans="1:17" ht="14.45" customHeight="1" x14ac:dyDescent="0.25">
      <c r="A703" s="3" t="s">
        <v>1264</v>
      </c>
      <c r="B703" s="3" t="s">
        <v>1264</v>
      </c>
      <c r="C703" s="3" t="s">
        <v>1321</v>
      </c>
      <c r="D703" s="3" t="s">
        <v>1322</v>
      </c>
      <c r="E703" s="3" t="s">
        <v>2987</v>
      </c>
      <c r="F703" s="3" t="s">
        <v>2988</v>
      </c>
      <c r="G703" s="3" t="s">
        <v>2989</v>
      </c>
      <c r="H703" s="3" t="s">
        <v>47</v>
      </c>
      <c r="I703" s="3" t="s">
        <v>2990</v>
      </c>
      <c r="J703" s="29">
        <v>45694</v>
      </c>
      <c r="K703" s="29">
        <v>45724</v>
      </c>
      <c r="L703" s="43">
        <v>927.77</v>
      </c>
      <c r="M703" s="29">
        <v>45706</v>
      </c>
      <c r="N703" s="39">
        <v>12</v>
      </c>
      <c r="O703" s="39">
        <v>-18</v>
      </c>
      <c r="P703" s="5">
        <f t="shared" si="20"/>
        <v>11133.24</v>
      </c>
      <c r="Q703" s="28">
        <f t="shared" si="21"/>
        <v>-16699.86</v>
      </c>
    </row>
    <row r="704" spans="1:17" ht="14.45" customHeight="1" x14ac:dyDescent="0.25">
      <c r="A704" s="3" t="s">
        <v>1264</v>
      </c>
      <c r="B704" s="3" t="s">
        <v>1264</v>
      </c>
      <c r="C704" s="3" t="s">
        <v>1241</v>
      </c>
      <c r="D704" s="3" t="s">
        <v>1242</v>
      </c>
      <c r="E704" s="3" t="s">
        <v>2991</v>
      </c>
      <c r="F704" s="3" t="s">
        <v>2992</v>
      </c>
      <c r="G704" s="3" t="s">
        <v>717</v>
      </c>
      <c r="H704" s="3" t="s">
        <v>47</v>
      </c>
      <c r="I704" s="3" t="s">
        <v>2993</v>
      </c>
      <c r="J704" s="29">
        <v>45685</v>
      </c>
      <c r="K704" s="29">
        <v>45715</v>
      </c>
      <c r="L704" s="43">
        <v>129.07</v>
      </c>
      <c r="M704" s="29">
        <v>45701</v>
      </c>
      <c r="N704" s="39">
        <v>16</v>
      </c>
      <c r="O704" s="39">
        <v>-14</v>
      </c>
      <c r="P704" s="5">
        <f t="shared" si="20"/>
        <v>2065.12</v>
      </c>
      <c r="Q704" s="28">
        <f t="shared" si="21"/>
        <v>-1806.98</v>
      </c>
    </row>
    <row r="705" spans="1:17" ht="14.45" customHeight="1" x14ac:dyDescent="0.25">
      <c r="A705" s="3" t="s">
        <v>1264</v>
      </c>
      <c r="B705" s="3" t="s">
        <v>1264</v>
      </c>
      <c r="C705" s="3" t="s">
        <v>1321</v>
      </c>
      <c r="D705" s="3" t="s">
        <v>1322</v>
      </c>
      <c r="E705" s="3" t="s">
        <v>2994</v>
      </c>
      <c r="F705" s="3" t="s">
        <v>2995</v>
      </c>
      <c r="G705" s="3" t="s">
        <v>1335</v>
      </c>
      <c r="H705" s="3" t="s">
        <v>47</v>
      </c>
      <c r="I705" s="3" t="s">
        <v>2996</v>
      </c>
      <c r="J705" s="29">
        <v>45708</v>
      </c>
      <c r="K705" s="29">
        <v>45738</v>
      </c>
      <c r="L705" s="2">
        <v>4852.57</v>
      </c>
      <c r="M705" s="29">
        <v>45733</v>
      </c>
      <c r="N705" s="39">
        <v>25</v>
      </c>
      <c r="O705" s="39">
        <v>-5</v>
      </c>
      <c r="P705" s="5">
        <f t="shared" si="20"/>
        <v>121314.25</v>
      </c>
      <c r="Q705" s="28">
        <f t="shared" si="21"/>
        <v>-24262.85</v>
      </c>
    </row>
    <row r="706" spans="1:17" ht="14.45" customHeight="1" x14ac:dyDescent="0.25">
      <c r="A706" s="3" t="s">
        <v>1264</v>
      </c>
      <c r="B706" s="3" t="s">
        <v>1264</v>
      </c>
      <c r="C706" s="3" t="s">
        <v>775</v>
      </c>
      <c r="D706" s="3" t="s">
        <v>776</v>
      </c>
      <c r="E706" s="3" t="s">
        <v>2997</v>
      </c>
      <c r="F706" s="3" t="s">
        <v>2998</v>
      </c>
      <c r="G706" s="3" t="s">
        <v>1906</v>
      </c>
      <c r="H706" s="3" t="s">
        <v>47</v>
      </c>
      <c r="I706" s="3" t="s">
        <v>2999</v>
      </c>
      <c r="J706" s="29">
        <v>45668</v>
      </c>
      <c r="K706" s="29">
        <v>45698</v>
      </c>
      <c r="L706" s="2">
        <v>19996.75</v>
      </c>
      <c r="M706" s="29">
        <v>45707</v>
      </c>
      <c r="N706" s="39">
        <v>39</v>
      </c>
      <c r="O706" s="39">
        <v>9</v>
      </c>
      <c r="P706" s="5">
        <f t="shared" si="20"/>
        <v>779873.25</v>
      </c>
      <c r="Q706" s="28">
        <f t="shared" si="21"/>
        <v>179970.75</v>
      </c>
    </row>
    <row r="707" spans="1:17" ht="14.45" customHeight="1" x14ac:dyDescent="0.25">
      <c r="A707" s="3" t="s">
        <v>1264</v>
      </c>
      <c r="B707" s="3" t="s">
        <v>1264</v>
      </c>
      <c r="C707" s="3" t="s">
        <v>1235</v>
      </c>
      <c r="D707" s="3" t="s">
        <v>1236</v>
      </c>
      <c r="E707" s="3" t="s">
        <v>3000</v>
      </c>
      <c r="F707" s="3" t="s">
        <v>3001</v>
      </c>
      <c r="G707" s="3" t="s">
        <v>1325</v>
      </c>
      <c r="H707" s="3" t="s">
        <v>47</v>
      </c>
      <c r="I707" s="3" t="s">
        <v>3002</v>
      </c>
      <c r="J707" s="29">
        <v>45699</v>
      </c>
      <c r="K707" s="29">
        <v>45729</v>
      </c>
      <c r="L707" s="43">
        <v>916.19</v>
      </c>
      <c r="M707" s="29">
        <v>45714</v>
      </c>
      <c r="N707" s="39">
        <v>15</v>
      </c>
      <c r="O707" s="39">
        <v>-15</v>
      </c>
      <c r="P707" s="5">
        <f t="shared" si="20"/>
        <v>13742.85</v>
      </c>
      <c r="Q707" s="28">
        <f t="shared" si="21"/>
        <v>-13742.85</v>
      </c>
    </row>
    <row r="708" spans="1:17" ht="14.45" customHeight="1" x14ac:dyDescent="0.25">
      <c r="A708" s="3" t="s">
        <v>1264</v>
      </c>
      <c r="B708" s="3" t="s">
        <v>1264</v>
      </c>
      <c r="C708" s="3" t="s">
        <v>1849</v>
      </c>
      <c r="D708" s="3" t="s">
        <v>1850</v>
      </c>
      <c r="E708" s="3" t="s">
        <v>3003</v>
      </c>
      <c r="F708" s="3" t="s">
        <v>3004</v>
      </c>
      <c r="G708" s="3" t="s">
        <v>1708</v>
      </c>
      <c r="H708" s="3" t="s">
        <v>47</v>
      </c>
      <c r="I708" s="3" t="s">
        <v>3005</v>
      </c>
      <c r="J708" s="29">
        <v>45707</v>
      </c>
      <c r="K708" s="29">
        <v>45737</v>
      </c>
      <c r="L708" s="43">
        <v>143</v>
      </c>
      <c r="M708" s="29">
        <v>45735</v>
      </c>
      <c r="N708" s="39">
        <v>28</v>
      </c>
      <c r="O708" s="39">
        <v>-2</v>
      </c>
      <c r="P708" s="5">
        <f t="shared" si="20"/>
        <v>4004</v>
      </c>
      <c r="Q708" s="28">
        <f t="shared" si="21"/>
        <v>-286</v>
      </c>
    </row>
    <row r="709" spans="1:17" ht="14.45" customHeight="1" x14ac:dyDescent="0.25">
      <c r="A709" s="3" t="s">
        <v>1264</v>
      </c>
      <c r="B709" s="3" t="s">
        <v>1264</v>
      </c>
      <c r="C709" s="3" t="s">
        <v>3006</v>
      </c>
      <c r="D709" s="3" t="s">
        <v>3007</v>
      </c>
      <c r="E709" s="3" t="s">
        <v>3008</v>
      </c>
      <c r="F709" s="3" t="s">
        <v>3009</v>
      </c>
      <c r="G709" s="3" t="s">
        <v>3010</v>
      </c>
      <c r="H709" s="3" t="s">
        <v>47</v>
      </c>
      <c r="I709" s="3" t="s">
        <v>2838</v>
      </c>
      <c r="J709" s="29">
        <v>45721</v>
      </c>
      <c r="K709" s="29">
        <v>45751</v>
      </c>
      <c r="L709" s="43">
        <v>960</v>
      </c>
      <c r="M709" s="29">
        <v>45729</v>
      </c>
      <c r="N709" s="39">
        <v>8</v>
      </c>
      <c r="O709" s="39">
        <v>-22</v>
      </c>
      <c r="P709" s="5">
        <f t="shared" si="20"/>
        <v>7680</v>
      </c>
      <c r="Q709" s="28">
        <f t="shared" si="21"/>
        <v>-21120</v>
      </c>
    </row>
    <row r="710" spans="1:17" ht="14.45" customHeight="1" x14ac:dyDescent="0.25">
      <c r="A710" s="3" t="s">
        <v>1264</v>
      </c>
      <c r="B710" s="3" t="s">
        <v>1264</v>
      </c>
      <c r="C710" s="3" t="s">
        <v>3011</v>
      </c>
      <c r="D710" s="3" t="s">
        <v>3012</v>
      </c>
      <c r="E710" s="3" t="s">
        <v>3013</v>
      </c>
      <c r="F710" s="3" t="s">
        <v>3014</v>
      </c>
      <c r="G710" s="3" t="s">
        <v>3015</v>
      </c>
      <c r="H710" s="3" t="s">
        <v>47</v>
      </c>
      <c r="I710" s="3" t="s">
        <v>3016</v>
      </c>
      <c r="J710" s="29">
        <v>45672</v>
      </c>
      <c r="K710" s="29">
        <v>45702</v>
      </c>
      <c r="L710" s="2">
        <v>2163.42</v>
      </c>
      <c r="M710" s="29">
        <v>45688</v>
      </c>
      <c r="N710" s="39">
        <v>16</v>
      </c>
      <c r="O710" s="39">
        <v>-14</v>
      </c>
      <c r="P710" s="5">
        <f t="shared" si="20"/>
        <v>34614.720000000001</v>
      </c>
      <c r="Q710" s="28">
        <f t="shared" si="21"/>
        <v>-30287.88</v>
      </c>
    </row>
    <row r="711" spans="1:17" ht="14.45" customHeight="1" x14ac:dyDescent="0.25">
      <c r="A711" s="3" t="s">
        <v>1264</v>
      </c>
      <c r="B711" s="3" t="s">
        <v>1264</v>
      </c>
      <c r="C711" s="3" t="s">
        <v>3017</v>
      </c>
      <c r="D711" s="3" t="s">
        <v>3018</v>
      </c>
      <c r="E711" s="3" t="s">
        <v>3019</v>
      </c>
      <c r="F711" s="3" t="s">
        <v>3020</v>
      </c>
      <c r="G711" s="3" t="s">
        <v>1743</v>
      </c>
      <c r="H711" s="3" t="s">
        <v>47</v>
      </c>
      <c r="I711" s="3" t="s">
        <v>3021</v>
      </c>
      <c r="J711" s="29">
        <v>45685</v>
      </c>
      <c r="K711" s="29">
        <v>45715</v>
      </c>
      <c r="L711" s="2">
        <v>1884.96</v>
      </c>
      <c r="M711" s="29">
        <v>45706</v>
      </c>
      <c r="N711" s="39">
        <v>21</v>
      </c>
      <c r="O711" s="39">
        <v>-9</v>
      </c>
      <c r="P711" s="5">
        <f t="shared" ref="P711:P774" si="22">L711*N711</f>
        <v>39584.160000000003</v>
      </c>
      <c r="Q711" s="28">
        <f t="shared" ref="Q711:Q774" si="23">L711*O711</f>
        <v>-16964.64</v>
      </c>
    </row>
    <row r="712" spans="1:17" ht="14.45" customHeight="1" x14ac:dyDescent="0.25">
      <c r="A712" s="3" t="s">
        <v>1264</v>
      </c>
      <c r="B712" s="3" t="s">
        <v>1264</v>
      </c>
      <c r="C712" s="3" t="s">
        <v>3022</v>
      </c>
      <c r="D712" s="3" t="s">
        <v>3023</v>
      </c>
      <c r="E712" s="3" t="s">
        <v>3024</v>
      </c>
      <c r="F712" s="3" t="s">
        <v>3025</v>
      </c>
      <c r="G712" s="3" t="s">
        <v>1361</v>
      </c>
      <c r="H712" s="3" t="s">
        <v>47</v>
      </c>
      <c r="I712" s="3" t="s">
        <v>3026</v>
      </c>
      <c r="J712" s="29">
        <v>45729</v>
      </c>
      <c r="K712" s="29">
        <v>45759</v>
      </c>
      <c r="L712" s="2">
        <v>25000</v>
      </c>
      <c r="M712" s="29">
        <v>45741</v>
      </c>
      <c r="N712" s="39">
        <v>12</v>
      </c>
      <c r="O712" s="39">
        <v>-18</v>
      </c>
      <c r="P712" s="5">
        <f t="shared" si="22"/>
        <v>300000</v>
      </c>
      <c r="Q712" s="28">
        <f t="shared" si="23"/>
        <v>-450000</v>
      </c>
    </row>
    <row r="713" spans="1:17" ht="14.45" customHeight="1" x14ac:dyDescent="0.25">
      <c r="A713" s="3" t="s">
        <v>1264</v>
      </c>
      <c r="B713" s="3" t="s">
        <v>1264</v>
      </c>
      <c r="C713" s="3" t="s">
        <v>1849</v>
      </c>
      <c r="D713" s="3" t="s">
        <v>1850</v>
      </c>
      <c r="E713" s="3" t="s">
        <v>3027</v>
      </c>
      <c r="F713" s="3" t="s">
        <v>3028</v>
      </c>
      <c r="G713" s="3" t="s">
        <v>1618</v>
      </c>
      <c r="H713" s="3" t="s">
        <v>47</v>
      </c>
      <c r="I713" s="3" t="s">
        <v>3029</v>
      </c>
      <c r="J713" s="29">
        <v>45699</v>
      </c>
      <c r="K713" s="29">
        <v>45729</v>
      </c>
      <c r="L713" s="43">
        <v>338</v>
      </c>
      <c r="M713" s="29">
        <v>45715</v>
      </c>
      <c r="N713" s="39">
        <v>16</v>
      </c>
      <c r="O713" s="39">
        <v>-14</v>
      </c>
      <c r="P713" s="5">
        <f t="shared" si="22"/>
        <v>5408</v>
      </c>
      <c r="Q713" s="28">
        <f t="shared" si="23"/>
        <v>-4732</v>
      </c>
    </row>
    <row r="714" spans="1:17" ht="14.45" customHeight="1" x14ac:dyDescent="0.25">
      <c r="A714" s="3" t="s">
        <v>1264</v>
      </c>
      <c r="B714" s="3" t="s">
        <v>1264</v>
      </c>
      <c r="C714" s="3" t="s">
        <v>1265</v>
      </c>
      <c r="D714" s="3" t="s">
        <v>1266</v>
      </c>
      <c r="E714" s="3" t="s">
        <v>3030</v>
      </c>
      <c r="F714" s="3" t="s">
        <v>3031</v>
      </c>
      <c r="G714" s="3" t="s">
        <v>3032</v>
      </c>
      <c r="H714" s="3" t="s">
        <v>47</v>
      </c>
      <c r="I714" s="3" t="s">
        <v>3033</v>
      </c>
      <c r="J714" s="29">
        <v>45706</v>
      </c>
      <c r="K714" s="29">
        <v>45736</v>
      </c>
      <c r="L714" s="43">
        <v>760.49</v>
      </c>
      <c r="M714" s="29">
        <v>45728</v>
      </c>
      <c r="N714" s="39">
        <v>22</v>
      </c>
      <c r="O714" s="39">
        <v>-8</v>
      </c>
      <c r="P714" s="5">
        <f t="shared" si="22"/>
        <v>16730.78</v>
      </c>
      <c r="Q714" s="28">
        <f t="shared" si="23"/>
        <v>-6083.92</v>
      </c>
    </row>
    <row r="715" spans="1:17" ht="14.45" customHeight="1" x14ac:dyDescent="0.25">
      <c r="A715" s="3" t="s">
        <v>1264</v>
      </c>
      <c r="B715" s="3" t="s">
        <v>1264</v>
      </c>
      <c r="C715" s="3" t="s">
        <v>1265</v>
      </c>
      <c r="D715" s="3" t="s">
        <v>1266</v>
      </c>
      <c r="E715" s="3" t="s">
        <v>3034</v>
      </c>
      <c r="F715" s="3" t="s">
        <v>3035</v>
      </c>
      <c r="G715" s="3" t="s">
        <v>3036</v>
      </c>
      <c r="H715" s="3" t="s">
        <v>47</v>
      </c>
      <c r="I715" s="3" t="s">
        <v>3037</v>
      </c>
      <c r="J715" s="29">
        <v>45700</v>
      </c>
      <c r="K715" s="29">
        <v>45730</v>
      </c>
      <c r="L715" s="2">
        <v>6241.37</v>
      </c>
      <c r="M715" s="29">
        <v>45716</v>
      </c>
      <c r="N715" s="39">
        <v>16</v>
      </c>
      <c r="O715" s="39">
        <v>-14</v>
      </c>
      <c r="P715" s="5">
        <f t="shared" si="22"/>
        <v>99861.92</v>
      </c>
      <c r="Q715" s="28">
        <f t="shared" si="23"/>
        <v>-87379.18</v>
      </c>
    </row>
    <row r="716" spans="1:17" ht="14.45" customHeight="1" x14ac:dyDescent="0.25">
      <c r="A716" s="3" t="s">
        <v>1264</v>
      </c>
      <c r="B716" s="3" t="s">
        <v>1264</v>
      </c>
      <c r="C716" s="3" t="s">
        <v>3038</v>
      </c>
      <c r="D716" s="3" t="s">
        <v>3039</v>
      </c>
      <c r="E716" s="3" t="s">
        <v>3040</v>
      </c>
      <c r="F716" s="3" t="s">
        <v>3041</v>
      </c>
      <c r="G716" s="3" t="s">
        <v>3042</v>
      </c>
      <c r="H716" s="3" t="s">
        <v>47</v>
      </c>
      <c r="I716" s="3" t="s">
        <v>3043</v>
      </c>
      <c r="J716" s="29">
        <v>45678</v>
      </c>
      <c r="K716" s="29">
        <v>45708</v>
      </c>
      <c r="L716" s="43">
        <v>560</v>
      </c>
      <c r="M716" s="29">
        <v>45693</v>
      </c>
      <c r="N716" s="39">
        <v>15</v>
      </c>
      <c r="O716" s="39">
        <v>-15</v>
      </c>
      <c r="P716" s="5">
        <f t="shared" si="22"/>
        <v>8400</v>
      </c>
      <c r="Q716" s="28">
        <f t="shared" si="23"/>
        <v>-8400</v>
      </c>
    </row>
    <row r="717" spans="1:17" ht="14.45" customHeight="1" x14ac:dyDescent="0.25">
      <c r="A717" s="3" t="s">
        <v>1264</v>
      </c>
      <c r="B717" s="3" t="s">
        <v>1264</v>
      </c>
      <c r="C717" s="3" t="s">
        <v>1849</v>
      </c>
      <c r="D717" s="3" t="s">
        <v>1850</v>
      </c>
      <c r="E717" s="3" t="s">
        <v>3044</v>
      </c>
      <c r="F717" s="3" t="s">
        <v>3045</v>
      </c>
      <c r="G717" s="3" t="s">
        <v>3046</v>
      </c>
      <c r="H717" s="3" t="s">
        <v>47</v>
      </c>
      <c r="I717" s="3" t="s">
        <v>3047</v>
      </c>
      <c r="J717" s="29">
        <v>45699</v>
      </c>
      <c r="K717" s="29">
        <v>45729</v>
      </c>
      <c r="L717" s="43">
        <v>374</v>
      </c>
      <c r="M717" s="29">
        <v>45716</v>
      </c>
      <c r="N717" s="39">
        <v>17</v>
      </c>
      <c r="O717" s="39">
        <v>-13</v>
      </c>
      <c r="P717" s="5">
        <f t="shared" si="22"/>
        <v>6358</v>
      </c>
      <c r="Q717" s="28">
        <f t="shared" si="23"/>
        <v>-4862</v>
      </c>
    </row>
    <row r="718" spans="1:17" ht="14.45" customHeight="1" x14ac:dyDescent="0.25">
      <c r="A718" s="3" t="s">
        <v>1264</v>
      </c>
      <c r="B718" s="3" t="s">
        <v>1264</v>
      </c>
      <c r="C718" s="3" t="s">
        <v>1849</v>
      </c>
      <c r="D718" s="3" t="s">
        <v>1850</v>
      </c>
      <c r="E718" s="3" t="s">
        <v>3048</v>
      </c>
      <c r="F718" s="3" t="s">
        <v>3049</v>
      </c>
      <c r="G718" s="3" t="s">
        <v>2062</v>
      </c>
      <c r="H718" s="3" t="s">
        <v>47</v>
      </c>
      <c r="I718" s="3" t="s">
        <v>3050</v>
      </c>
      <c r="J718" s="29">
        <v>45699</v>
      </c>
      <c r="K718" s="29">
        <v>45729</v>
      </c>
      <c r="L718" s="43">
        <v>689</v>
      </c>
      <c r="M718" s="29">
        <v>45715</v>
      </c>
      <c r="N718" s="39">
        <v>16</v>
      </c>
      <c r="O718" s="39">
        <v>-14</v>
      </c>
      <c r="P718" s="5">
        <f t="shared" si="22"/>
        <v>11024</v>
      </c>
      <c r="Q718" s="28">
        <f t="shared" si="23"/>
        <v>-9646</v>
      </c>
    </row>
    <row r="719" spans="1:17" ht="14.45" customHeight="1" x14ac:dyDescent="0.25">
      <c r="A719" s="3" t="s">
        <v>1264</v>
      </c>
      <c r="B719" s="3" t="s">
        <v>1264</v>
      </c>
      <c r="C719" s="3" t="s">
        <v>3051</v>
      </c>
      <c r="D719" s="3" t="s">
        <v>3052</v>
      </c>
      <c r="E719" s="3" t="s">
        <v>3053</v>
      </c>
      <c r="F719" s="3" t="s">
        <v>3054</v>
      </c>
      <c r="G719" s="3" t="s">
        <v>1906</v>
      </c>
      <c r="H719" s="3" t="s">
        <v>47</v>
      </c>
      <c r="I719" s="3" t="s">
        <v>3055</v>
      </c>
      <c r="J719" s="29">
        <v>45677</v>
      </c>
      <c r="K719" s="29">
        <v>45707</v>
      </c>
      <c r="L719" s="43">
        <v>670.2</v>
      </c>
      <c r="M719" s="29">
        <v>45693</v>
      </c>
      <c r="N719" s="39">
        <v>16</v>
      </c>
      <c r="O719" s="39">
        <v>-14</v>
      </c>
      <c r="P719" s="5">
        <f t="shared" si="22"/>
        <v>10723.2</v>
      </c>
      <c r="Q719" s="28">
        <f t="shared" si="23"/>
        <v>-9382.8000000000011</v>
      </c>
    </row>
    <row r="720" spans="1:17" ht="14.45" customHeight="1" x14ac:dyDescent="0.25">
      <c r="A720" s="3" t="s">
        <v>1264</v>
      </c>
      <c r="B720" s="3" t="s">
        <v>1264</v>
      </c>
      <c r="C720" s="3" t="s">
        <v>3056</v>
      </c>
      <c r="D720" s="3" t="s">
        <v>3057</v>
      </c>
      <c r="E720" s="3" t="s">
        <v>3058</v>
      </c>
      <c r="F720" s="3" t="s">
        <v>3059</v>
      </c>
      <c r="G720" s="3" t="s">
        <v>700</v>
      </c>
      <c r="H720" s="3" t="s">
        <v>47</v>
      </c>
      <c r="I720" s="3" t="s">
        <v>3060</v>
      </c>
      <c r="J720" s="29">
        <v>45673</v>
      </c>
      <c r="K720" s="29">
        <v>45703</v>
      </c>
      <c r="L720" s="2">
        <v>1519.07</v>
      </c>
      <c r="M720" s="29">
        <v>45693</v>
      </c>
      <c r="N720" s="39">
        <v>20</v>
      </c>
      <c r="O720" s="39">
        <v>-10</v>
      </c>
      <c r="P720" s="5">
        <f t="shared" si="22"/>
        <v>30381.399999999998</v>
      </c>
      <c r="Q720" s="28">
        <f t="shared" si="23"/>
        <v>-15190.699999999999</v>
      </c>
    </row>
    <row r="721" spans="1:17" ht="14.45" customHeight="1" x14ac:dyDescent="0.25">
      <c r="A721" s="3" t="s">
        <v>1264</v>
      </c>
      <c r="B721" s="3" t="s">
        <v>1264</v>
      </c>
      <c r="C721" s="3" t="s">
        <v>3061</v>
      </c>
      <c r="D721" s="3" t="s">
        <v>3062</v>
      </c>
      <c r="E721" s="3" t="s">
        <v>3063</v>
      </c>
      <c r="F721" s="3" t="s">
        <v>3064</v>
      </c>
      <c r="G721" s="3" t="s">
        <v>1910</v>
      </c>
      <c r="H721" s="3" t="s">
        <v>47</v>
      </c>
      <c r="I721" s="3" t="s">
        <v>691</v>
      </c>
      <c r="J721" s="29">
        <v>45713</v>
      </c>
      <c r="K721" s="29">
        <v>45743</v>
      </c>
      <c r="L721" s="43">
        <v>136.36000000000001</v>
      </c>
      <c r="M721" s="29">
        <v>45729</v>
      </c>
      <c r="N721" s="39">
        <v>16</v>
      </c>
      <c r="O721" s="39">
        <v>-14</v>
      </c>
      <c r="P721" s="5">
        <f t="shared" si="22"/>
        <v>2181.7600000000002</v>
      </c>
      <c r="Q721" s="28">
        <f t="shared" si="23"/>
        <v>-1909.0400000000002</v>
      </c>
    </row>
    <row r="722" spans="1:17" ht="14.45" customHeight="1" x14ac:dyDescent="0.25">
      <c r="A722" s="3" t="s">
        <v>1264</v>
      </c>
      <c r="B722" s="3" t="s">
        <v>1264</v>
      </c>
      <c r="C722" s="3" t="s">
        <v>1321</v>
      </c>
      <c r="D722" s="3" t="s">
        <v>1322</v>
      </c>
      <c r="E722" s="3" t="s">
        <v>3065</v>
      </c>
      <c r="F722" s="3" t="s">
        <v>3066</v>
      </c>
      <c r="G722" s="3" t="s">
        <v>3067</v>
      </c>
      <c r="H722" s="3" t="s">
        <v>47</v>
      </c>
      <c r="I722" s="3" t="s">
        <v>1721</v>
      </c>
      <c r="J722" s="29">
        <v>45694</v>
      </c>
      <c r="K722" s="29">
        <v>45724</v>
      </c>
      <c r="L722" s="43">
        <v>759.09</v>
      </c>
      <c r="M722" s="29">
        <v>45706</v>
      </c>
      <c r="N722" s="39">
        <v>12</v>
      </c>
      <c r="O722" s="39">
        <v>-18</v>
      </c>
      <c r="P722" s="5">
        <f t="shared" si="22"/>
        <v>9109.08</v>
      </c>
      <c r="Q722" s="28">
        <f t="shared" si="23"/>
        <v>-13663.62</v>
      </c>
    </row>
    <row r="723" spans="1:17" ht="14.45" customHeight="1" x14ac:dyDescent="0.25">
      <c r="A723" s="3" t="s">
        <v>1264</v>
      </c>
      <c r="B723" s="3" t="s">
        <v>1264</v>
      </c>
      <c r="C723" s="3" t="s">
        <v>3068</v>
      </c>
      <c r="D723" s="3" t="s">
        <v>3069</v>
      </c>
      <c r="E723" s="3" t="s">
        <v>3070</v>
      </c>
      <c r="F723" s="3" t="s">
        <v>3071</v>
      </c>
      <c r="G723" s="3" t="s">
        <v>1192</v>
      </c>
      <c r="H723" s="3" t="s">
        <v>47</v>
      </c>
      <c r="I723" s="3" t="s">
        <v>3072</v>
      </c>
      <c r="J723" s="29">
        <v>45741</v>
      </c>
      <c r="K723" s="29">
        <v>45770</v>
      </c>
      <c r="L723" s="43">
        <v>893.44</v>
      </c>
      <c r="M723" s="29">
        <v>45743</v>
      </c>
      <c r="N723" s="39">
        <v>2</v>
      </c>
      <c r="O723" s="39">
        <v>-27</v>
      </c>
      <c r="P723" s="5">
        <f t="shared" si="22"/>
        <v>1786.88</v>
      </c>
      <c r="Q723" s="28">
        <f t="shared" si="23"/>
        <v>-24122.880000000001</v>
      </c>
    </row>
    <row r="724" spans="1:17" ht="14.45" customHeight="1" x14ac:dyDescent="0.25">
      <c r="A724" s="3" t="s">
        <v>1264</v>
      </c>
      <c r="B724" s="3" t="s">
        <v>1264</v>
      </c>
      <c r="C724" s="3" t="s">
        <v>1849</v>
      </c>
      <c r="D724" s="3" t="s">
        <v>1850</v>
      </c>
      <c r="E724" s="3" t="s">
        <v>3073</v>
      </c>
      <c r="F724" s="3" t="s">
        <v>3074</v>
      </c>
      <c r="G724" s="3" t="s">
        <v>3075</v>
      </c>
      <c r="H724" s="3" t="s">
        <v>47</v>
      </c>
      <c r="I724" s="3" t="s">
        <v>3076</v>
      </c>
      <c r="J724" s="29">
        <v>45707</v>
      </c>
      <c r="K724" s="29">
        <v>45737</v>
      </c>
      <c r="L724" s="43">
        <v>702</v>
      </c>
      <c r="M724" s="29">
        <v>45728</v>
      </c>
      <c r="N724" s="39">
        <v>21</v>
      </c>
      <c r="O724" s="39">
        <v>-9</v>
      </c>
      <c r="P724" s="5">
        <f t="shared" si="22"/>
        <v>14742</v>
      </c>
      <c r="Q724" s="28">
        <f t="shared" si="23"/>
        <v>-6318</v>
      </c>
    </row>
    <row r="725" spans="1:17" ht="14.45" customHeight="1" x14ac:dyDescent="0.25">
      <c r="A725" s="3" t="s">
        <v>1264</v>
      </c>
      <c r="B725" s="3" t="s">
        <v>1264</v>
      </c>
      <c r="C725" s="3" t="s">
        <v>3077</v>
      </c>
      <c r="D725" s="3" t="s">
        <v>3078</v>
      </c>
      <c r="E725" s="3" t="s">
        <v>3079</v>
      </c>
      <c r="F725" s="3" t="s">
        <v>3080</v>
      </c>
      <c r="G725" s="3" t="s">
        <v>1910</v>
      </c>
      <c r="H725" s="3" t="s">
        <v>47</v>
      </c>
      <c r="I725" s="3" t="s">
        <v>2752</v>
      </c>
      <c r="J725" s="29">
        <v>45709</v>
      </c>
      <c r="K725" s="29">
        <v>45739</v>
      </c>
      <c r="L725" s="43">
        <v>500</v>
      </c>
      <c r="M725" s="29">
        <v>45716</v>
      </c>
      <c r="N725" s="39">
        <v>7</v>
      </c>
      <c r="O725" s="39">
        <v>-23</v>
      </c>
      <c r="P725" s="5">
        <f t="shared" si="22"/>
        <v>3500</v>
      </c>
      <c r="Q725" s="28">
        <f t="shared" si="23"/>
        <v>-11500</v>
      </c>
    </row>
    <row r="726" spans="1:17" ht="14.45" customHeight="1" x14ac:dyDescent="0.25">
      <c r="A726" s="3" t="s">
        <v>1264</v>
      </c>
      <c r="B726" s="3" t="s">
        <v>1264</v>
      </c>
      <c r="C726" s="3" t="s">
        <v>1241</v>
      </c>
      <c r="D726" s="3" t="s">
        <v>1242</v>
      </c>
      <c r="E726" s="3" t="s">
        <v>3081</v>
      </c>
      <c r="F726" s="3" t="s">
        <v>3082</v>
      </c>
      <c r="G726" s="3" t="s">
        <v>3083</v>
      </c>
      <c r="H726" s="3" t="s">
        <v>47</v>
      </c>
      <c r="I726" s="3" t="s">
        <v>3084</v>
      </c>
      <c r="J726" s="29">
        <v>45692</v>
      </c>
      <c r="K726" s="29">
        <v>45722</v>
      </c>
      <c r="L726" s="43">
        <v>42.17</v>
      </c>
      <c r="M726" s="29">
        <v>45702</v>
      </c>
      <c r="N726" s="39">
        <v>10</v>
      </c>
      <c r="O726" s="39">
        <v>-20</v>
      </c>
      <c r="P726" s="5">
        <f t="shared" si="22"/>
        <v>421.70000000000005</v>
      </c>
      <c r="Q726" s="28">
        <f t="shared" si="23"/>
        <v>-843.40000000000009</v>
      </c>
    </row>
    <row r="727" spans="1:17" ht="14.45" customHeight="1" x14ac:dyDescent="0.25">
      <c r="A727" s="3" t="s">
        <v>1264</v>
      </c>
      <c r="B727" s="3" t="s">
        <v>1264</v>
      </c>
      <c r="C727" s="3" t="s">
        <v>1241</v>
      </c>
      <c r="D727" s="3" t="s">
        <v>1242</v>
      </c>
      <c r="E727" s="3" t="s">
        <v>3085</v>
      </c>
      <c r="F727" s="3" t="s">
        <v>3086</v>
      </c>
      <c r="G727" s="3" t="s">
        <v>3087</v>
      </c>
      <c r="H727" s="3" t="s">
        <v>47</v>
      </c>
      <c r="I727" s="3" t="s">
        <v>3088</v>
      </c>
      <c r="J727" s="29">
        <v>45691</v>
      </c>
      <c r="K727" s="29">
        <v>45721</v>
      </c>
      <c r="L727" s="43">
        <v>935.77</v>
      </c>
      <c r="M727" s="29">
        <v>45706</v>
      </c>
      <c r="N727" s="39">
        <v>15</v>
      </c>
      <c r="O727" s="39">
        <v>-15</v>
      </c>
      <c r="P727" s="5">
        <f t="shared" si="22"/>
        <v>14036.55</v>
      </c>
      <c r="Q727" s="28">
        <f t="shared" si="23"/>
        <v>-14036.55</v>
      </c>
    </row>
    <row r="728" spans="1:17" ht="14.45" customHeight="1" x14ac:dyDescent="0.25">
      <c r="A728" s="3" t="s">
        <v>1264</v>
      </c>
      <c r="B728" s="3" t="s">
        <v>1264</v>
      </c>
      <c r="C728" s="3" t="s">
        <v>1235</v>
      </c>
      <c r="D728" s="3" t="s">
        <v>1236</v>
      </c>
      <c r="E728" s="3" t="s">
        <v>3089</v>
      </c>
      <c r="F728" s="3" t="s">
        <v>3090</v>
      </c>
      <c r="G728" s="3" t="s">
        <v>1675</v>
      </c>
      <c r="H728" s="3" t="s">
        <v>47</v>
      </c>
      <c r="I728" s="3" t="s">
        <v>3091</v>
      </c>
      <c r="J728" s="29">
        <v>45693</v>
      </c>
      <c r="K728" s="29">
        <v>45723</v>
      </c>
      <c r="L728" s="2">
        <v>2637.14</v>
      </c>
      <c r="M728" s="29">
        <v>45706</v>
      </c>
      <c r="N728" s="39">
        <v>13</v>
      </c>
      <c r="O728" s="39">
        <v>-17</v>
      </c>
      <c r="P728" s="5">
        <f t="shared" si="22"/>
        <v>34282.82</v>
      </c>
      <c r="Q728" s="28">
        <f t="shared" si="23"/>
        <v>-44831.38</v>
      </c>
    </row>
    <row r="729" spans="1:17" ht="14.45" customHeight="1" x14ac:dyDescent="0.25">
      <c r="A729" s="3" t="s">
        <v>1264</v>
      </c>
      <c r="B729" s="3" t="s">
        <v>1264</v>
      </c>
      <c r="C729" s="3" t="s">
        <v>1468</v>
      </c>
      <c r="D729" s="3" t="s">
        <v>1469</v>
      </c>
      <c r="E729" s="3" t="s">
        <v>3092</v>
      </c>
      <c r="F729" s="3" t="s">
        <v>3093</v>
      </c>
      <c r="G729" s="3" t="s">
        <v>1035</v>
      </c>
      <c r="H729" s="3" t="s">
        <v>47</v>
      </c>
      <c r="I729" s="3" t="s">
        <v>3094</v>
      </c>
      <c r="J729" s="29">
        <v>45691</v>
      </c>
      <c r="K729" s="29">
        <v>45721</v>
      </c>
      <c r="L729" s="2">
        <v>1807.62</v>
      </c>
      <c r="M729" s="29">
        <v>45701</v>
      </c>
      <c r="N729" s="39">
        <v>10</v>
      </c>
      <c r="O729" s="39">
        <v>-20</v>
      </c>
      <c r="P729" s="5">
        <f t="shared" si="22"/>
        <v>18076.199999999997</v>
      </c>
      <c r="Q729" s="28">
        <f t="shared" si="23"/>
        <v>-36152.399999999994</v>
      </c>
    </row>
    <row r="730" spans="1:17" ht="14.45" customHeight="1" x14ac:dyDescent="0.25">
      <c r="A730" s="3" t="s">
        <v>1264</v>
      </c>
      <c r="B730" s="3" t="s">
        <v>1264</v>
      </c>
      <c r="C730" s="3" t="s">
        <v>1241</v>
      </c>
      <c r="D730" s="3" t="s">
        <v>1242</v>
      </c>
      <c r="E730" s="3" t="s">
        <v>3095</v>
      </c>
      <c r="F730" s="3" t="s">
        <v>3096</v>
      </c>
      <c r="G730" s="3" t="s">
        <v>3097</v>
      </c>
      <c r="H730" s="3" t="s">
        <v>47</v>
      </c>
      <c r="I730" s="3" t="s">
        <v>3098</v>
      </c>
      <c r="J730" s="29">
        <v>45692</v>
      </c>
      <c r="K730" s="29">
        <v>45722</v>
      </c>
      <c r="L730" s="2">
        <v>2087.4899999999998</v>
      </c>
      <c r="M730" s="29">
        <v>45702</v>
      </c>
      <c r="N730" s="39">
        <v>10</v>
      </c>
      <c r="O730" s="39">
        <v>-20</v>
      </c>
      <c r="P730" s="5">
        <f t="shared" si="22"/>
        <v>20874.899999999998</v>
      </c>
      <c r="Q730" s="28">
        <f t="shared" si="23"/>
        <v>-41749.799999999996</v>
      </c>
    </row>
    <row r="731" spans="1:17" ht="14.45" customHeight="1" x14ac:dyDescent="0.25">
      <c r="A731" s="3" t="s">
        <v>1264</v>
      </c>
      <c r="B731" s="3" t="s">
        <v>1264</v>
      </c>
      <c r="C731" s="3" t="s">
        <v>3099</v>
      </c>
      <c r="D731" s="3" t="s">
        <v>3100</v>
      </c>
      <c r="E731" s="3" t="s">
        <v>3101</v>
      </c>
      <c r="F731" s="3" t="s">
        <v>3102</v>
      </c>
      <c r="G731" s="3" t="s">
        <v>90</v>
      </c>
      <c r="H731" s="3" t="s">
        <v>47</v>
      </c>
      <c r="I731" s="3" t="s">
        <v>3103</v>
      </c>
      <c r="J731" s="29">
        <v>45664</v>
      </c>
      <c r="K731" s="29">
        <v>45694</v>
      </c>
      <c r="L731" s="2">
        <v>2826.62</v>
      </c>
      <c r="M731" s="29">
        <v>45688</v>
      </c>
      <c r="N731" s="39">
        <v>24</v>
      </c>
      <c r="O731" s="39">
        <v>-6</v>
      </c>
      <c r="P731" s="5">
        <f t="shared" si="22"/>
        <v>67838.880000000005</v>
      </c>
      <c r="Q731" s="28">
        <f t="shared" si="23"/>
        <v>-16959.72</v>
      </c>
    </row>
    <row r="732" spans="1:17" ht="14.45" customHeight="1" x14ac:dyDescent="0.25">
      <c r="A732" s="3" t="s">
        <v>1264</v>
      </c>
      <c r="B732" s="3" t="s">
        <v>1264</v>
      </c>
      <c r="C732" s="3" t="s">
        <v>1849</v>
      </c>
      <c r="D732" s="3" t="s">
        <v>1850</v>
      </c>
      <c r="E732" s="3" t="s">
        <v>3104</v>
      </c>
      <c r="F732" s="3" t="s">
        <v>3105</v>
      </c>
      <c r="G732" s="3" t="s">
        <v>2986</v>
      </c>
      <c r="H732" s="3" t="s">
        <v>47</v>
      </c>
      <c r="I732" s="3" t="s">
        <v>3106</v>
      </c>
      <c r="J732" s="29">
        <v>45724</v>
      </c>
      <c r="K732" s="29">
        <v>45754</v>
      </c>
      <c r="L732" s="2">
        <v>2197</v>
      </c>
      <c r="M732" s="29">
        <v>45741</v>
      </c>
      <c r="N732" s="39">
        <v>17</v>
      </c>
      <c r="O732" s="39">
        <v>-13</v>
      </c>
      <c r="P732" s="5">
        <f t="shared" si="22"/>
        <v>37349</v>
      </c>
      <c r="Q732" s="28">
        <f t="shared" si="23"/>
        <v>-28561</v>
      </c>
    </row>
    <row r="733" spans="1:17" ht="14.45" customHeight="1" x14ac:dyDescent="0.25">
      <c r="A733" s="3" t="s">
        <v>1264</v>
      </c>
      <c r="B733" s="3" t="s">
        <v>1264</v>
      </c>
      <c r="C733" s="3" t="s">
        <v>2931</v>
      </c>
      <c r="D733" s="3" t="s">
        <v>2932</v>
      </c>
      <c r="E733" s="3" t="s">
        <v>3107</v>
      </c>
      <c r="F733" s="3" t="s">
        <v>3108</v>
      </c>
      <c r="G733" s="3" t="s">
        <v>3109</v>
      </c>
      <c r="H733" s="3" t="s">
        <v>47</v>
      </c>
      <c r="I733" s="3" t="s">
        <v>2936</v>
      </c>
      <c r="J733" s="29">
        <v>45672</v>
      </c>
      <c r="K733" s="29">
        <v>45703</v>
      </c>
      <c r="L733" s="2">
        <v>1116.9000000000001</v>
      </c>
      <c r="M733" s="29">
        <v>45693</v>
      </c>
      <c r="N733" s="39">
        <v>21</v>
      </c>
      <c r="O733" s="39">
        <v>-10</v>
      </c>
      <c r="P733" s="5">
        <f t="shared" si="22"/>
        <v>23454.9</v>
      </c>
      <c r="Q733" s="28">
        <f t="shared" si="23"/>
        <v>-11169</v>
      </c>
    </row>
    <row r="734" spans="1:17" ht="14.45" customHeight="1" x14ac:dyDescent="0.25">
      <c r="A734" s="3" t="s">
        <v>1264</v>
      </c>
      <c r="B734" s="3" t="s">
        <v>1264</v>
      </c>
      <c r="C734" s="3" t="s">
        <v>3110</v>
      </c>
      <c r="D734" s="3" t="s">
        <v>3111</v>
      </c>
      <c r="E734" s="3" t="s">
        <v>3112</v>
      </c>
      <c r="F734" s="3" t="s">
        <v>3113</v>
      </c>
      <c r="G734" s="3" t="s">
        <v>90</v>
      </c>
      <c r="H734" s="3" t="s">
        <v>47</v>
      </c>
      <c r="I734" s="3" t="s">
        <v>3114</v>
      </c>
      <c r="J734" s="29">
        <v>45674</v>
      </c>
      <c r="K734" s="29">
        <v>45704</v>
      </c>
      <c r="L734" s="2">
        <v>2248.36</v>
      </c>
      <c r="M734" s="29">
        <v>45693</v>
      </c>
      <c r="N734" s="39">
        <v>19</v>
      </c>
      <c r="O734" s="39">
        <v>-11</v>
      </c>
      <c r="P734" s="5">
        <f t="shared" si="22"/>
        <v>42718.840000000004</v>
      </c>
      <c r="Q734" s="28">
        <f t="shared" si="23"/>
        <v>-24731.960000000003</v>
      </c>
    </row>
    <row r="735" spans="1:17" ht="14.45" customHeight="1" x14ac:dyDescent="0.25">
      <c r="A735" s="3" t="s">
        <v>1264</v>
      </c>
      <c r="B735" s="3" t="s">
        <v>1264</v>
      </c>
      <c r="C735" s="3" t="s">
        <v>1468</v>
      </c>
      <c r="D735" s="3" t="s">
        <v>1469</v>
      </c>
      <c r="E735" s="3" t="s">
        <v>3115</v>
      </c>
      <c r="F735" s="3" t="s">
        <v>3116</v>
      </c>
      <c r="G735" s="3" t="s">
        <v>994</v>
      </c>
      <c r="H735" s="3" t="s">
        <v>47</v>
      </c>
      <c r="I735" s="3" t="s">
        <v>3117</v>
      </c>
      <c r="J735" s="29">
        <v>45673</v>
      </c>
      <c r="K735" s="29">
        <v>45703</v>
      </c>
      <c r="L735" s="2">
        <v>4060.95</v>
      </c>
      <c r="M735" s="29">
        <v>45688</v>
      </c>
      <c r="N735" s="39">
        <v>15</v>
      </c>
      <c r="O735" s="39">
        <v>-15</v>
      </c>
      <c r="P735" s="5">
        <f t="shared" si="22"/>
        <v>60914.25</v>
      </c>
      <c r="Q735" s="28">
        <f t="shared" si="23"/>
        <v>-60914.25</v>
      </c>
    </row>
    <row r="736" spans="1:17" ht="14.45" customHeight="1" x14ac:dyDescent="0.25">
      <c r="A736" s="3" t="s">
        <v>1264</v>
      </c>
      <c r="B736" s="3" t="s">
        <v>1264</v>
      </c>
      <c r="C736" s="3" t="s">
        <v>3118</v>
      </c>
      <c r="D736" s="3" t="s">
        <v>3119</v>
      </c>
      <c r="E736" s="3" t="s">
        <v>3120</v>
      </c>
      <c r="F736" s="3" t="s">
        <v>3121</v>
      </c>
      <c r="G736" s="3" t="s">
        <v>1239</v>
      </c>
      <c r="H736" s="3" t="s">
        <v>47</v>
      </c>
      <c r="I736" s="3" t="s">
        <v>3122</v>
      </c>
      <c r="J736" s="29">
        <v>45681</v>
      </c>
      <c r="K736" s="29">
        <v>45711</v>
      </c>
      <c r="L736" s="43">
        <v>227.27</v>
      </c>
      <c r="M736" s="29">
        <v>45693</v>
      </c>
      <c r="N736" s="39">
        <v>12</v>
      </c>
      <c r="O736" s="39">
        <v>-18</v>
      </c>
      <c r="P736" s="5">
        <f t="shared" si="22"/>
        <v>2727.2400000000002</v>
      </c>
      <c r="Q736" s="28">
        <f t="shared" si="23"/>
        <v>-4090.86</v>
      </c>
    </row>
    <row r="737" spans="1:17" ht="14.45" customHeight="1" x14ac:dyDescent="0.25">
      <c r="A737" s="3" t="s">
        <v>1264</v>
      </c>
      <c r="B737" s="3" t="s">
        <v>1264</v>
      </c>
      <c r="C737" s="3" t="s">
        <v>1252</v>
      </c>
      <c r="D737" s="3" t="s">
        <v>1253</v>
      </c>
      <c r="E737" s="3" t="s">
        <v>3123</v>
      </c>
      <c r="F737" s="3" t="s">
        <v>3124</v>
      </c>
      <c r="G737" s="3" t="s">
        <v>2986</v>
      </c>
      <c r="H737" s="3" t="s">
        <v>47</v>
      </c>
      <c r="I737" s="3" t="s">
        <v>3125</v>
      </c>
      <c r="J737" s="29">
        <v>45692</v>
      </c>
      <c r="K737" s="29">
        <v>45722</v>
      </c>
      <c r="L737" s="2">
        <v>6599.83</v>
      </c>
      <c r="M737" s="29">
        <v>45702</v>
      </c>
      <c r="N737" s="39">
        <v>10</v>
      </c>
      <c r="O737" s="39">
        <v>-20</v>
      </c>
      <c r="P737" s="5">
        <f t="shared" si="22"/>
        <v>65998.3</v>
      </c>
      <c r="Q737" s="28">
        <f t="shared" si="23"/>
        <v>-131996.6</v>
      </c>
    </row>
    <row r="738" spans="1:17" ht="14.45" customHeight="1" x14ac:dyDescent="0.25">
      <c r="A738" s="3" t="s">
        <v>1264</v>
      </c>
      <c r="B738" s="3" t="s">
        <v>1264</v>
      </c>
      <c r="C738" s="3" t="s">
        <v>1241</v>
      </c>
      <c r="D738" s="3" t="s">
        <v>1242</v>
      </c>
      <c r="E738" s="3" t="s">
        <v>3126</v>
      </c>
      <c r="F738" s="3" t="s">
        <v>3127</v>
      </c>
      <c r="G738" s="3" t="s">
        <v>3128</v>
      </c>
      <c r="H738" s="3" t="s">
        <v>47</v>
      </c>
      <c r="I738" s="3" t="s">
        <v>3129</v>
      </c>
      <c r="J738" s="29">
        <v>45691</v>
      </c>
      <c r="K738" s="29">
        <v>45721</v>
      </c>
      <c r="L738" s="2">
        <v>17032.259999999998</v>
      </c>
      <c r="M738" s="29">
        <v>45702</v>
      </c>
      <c r="N738" s="39">
        <v>11</v>
      </c>
      <c r="O738" s="39">
        <v>-19</v>
      </c>
      <c r="P738" s="5">
        <f t="shared" si="22"/>
        <v>187354.86</v>
      </c>
      <c r="Q738" s="28">
        <f t="shared" si="23"/>
        <v>-323612.93999999994</v>
      </c>
    </row>
    <row r="739" spans="1:17" ht="14.45" customHeight="1" x14ac:dyDescent="0.25">
      <c r="A739" s="3" t="s">
        <v>1264</v>
      </c>
      <c r="B739" s="3" t="s">
        <v>1264</v>
      </c>
      <c r="C739" s="3" t="s">
        <v>1241</v>
      </c>
      <c r="D739" s="3" t="s">
        <v>1242</v>
      </c>
      <c r="E739" s="3" t="s">
        <v>3130</v>
      </c>
      <c r="F739" s="3" t="s">
        <v>3131</v>
      </c>
      <c r="G739" s="3" t="s">
        <v>3132</v>
      </c>
      <c r="H739" s="3" t="s">
        <v>47</v>
      </c>
      <c r="I739" s="3" t="s">
        <v>3133</v>
      </c>
      <c r="J739" s="29">
        <v>45691</v>
      </c>
      <c r="K739" s="29">
        <v>45721</v>
      </c>
      <c r="L739" s="43">
        <v>231.94</v>
      </c>
      <c r="M739" s="29">
        <v>45702</v>
      </c>
      <c r="N739" s="39">
        <v>11</v>
      </c>
      <c r="O739" s="39">
        <v>-19</v>
      </c>
      <c r="P739" s="5">
        <f t="shared" si="22"/>
        <v>2551.34</v>
      </c>
      <c r="Q739" s="28">
        <f t="shared" si="23"/>
        <v>-4406.8599999999997</v>
      </c>
    </row>
    <row r="740" spans="1:17" ht="14.45" customHeight="1" x14ac:dyDescent="0.25">
      <c r="A740" s="3" t="s">
        <v>1264</v>
      </c>
      <c r="B740" s="3" t="s">
        <v>1264</v>
      </c>
      <c r="C740" s="3" t="s">
        <v>1235</v>
      </c>
      <c r="D740" s="3" t="s">
        <v>1236</v>
      </c>
      <c r="E740" s="3" t="s">
        <v>3134</v>
      </c>
      <c r="F740" s="3" t="s">
        <v>3135</v>
      </c>
      <c r="G740" s="3" t="s">
        <v>1207</v>
      </c>
      <c r="H740" s="3" t="s">
        <v>47</v>
      </c>
      <c r="I740" s="3" t="s">
        <v>3136</v>
      </c>
      <c r="J740" s="29">
        <v>45693</v>
      </c>
      <c r="K740" s="29">
        <v>45723</v>
      </c>
      <c r="L740" s="43">
        <v>631.42999999999995</v>
      </c>
      <c r="M740" s="29">
        <v>45706</v>
      </c>
      <c r="N740" s="39">
        <v>13</v>
      </c>
      <c r="O740" s="39">
        <v>-17</v>
      </c>
      <c r="P740" s="5">
        <f t="shared" si="22"/>
        <v>8208.59</v>
      </c>
      <c r="Q740" s="28">
        <f t="shared" si="23"/>
        <v>-10734.31</v>
      </c>
    </row>
    <row r="741" spans="1:17" ht="14.45" customHeight="1" x14ac:dyDescent="0.25">
      <c r="A741" s="3" t="s">
        <v>1264</v>
      </c>
      <c r="B741" s="3" t="s">
        <v>1264</v>
      </c>
      <c r="C741" s="3" t="s">
        <v>1351</v>
      </c>
      <c r="D741" s="3" t="s">
        <v>1352</v>
      </c>
      <c r="E741" s="3" t="s">
        <v>3137</v>
      </c>
      <c r="F741" s="3" t="s">
        <v>3138</v>
      </c>
      <c r="G741" s="3" t="s">
        <v>1921</v>
      </c>
      <c r="H741" s="3" t="s">
        <v>47</v>
      </c>
      <c r="I741" s="3" t="s">
        <v>3139</v>
      </c>
      <c r="J741" s="29">
        <v>45708</v>
      </c>
      <c r="K741" s="29">
        <v>45738</v>
      </c>
      <c r="L741" s="2">
        <v>5911.31</v>
      </c>
      <c r="M741" s="29">
        <v>45736</v>
      </c>
      <c r="N741" s="39">
        <v>28</v>
      </c>
      <c r="O741" s="39">
        <v>-2</v>
      </c>
      <c r="P741" s="5">
        <f t="shared" si="22"/>
        <v>165516.68000000002</v>
      </c>
      <c r="Q741" s="28">
        <f t="shared" si="23"/>
        <v>-11822.62</v>
      </c>
    </row>
    <row r="742" spans="1:17" ht="14.45" customHeight="1" x14ac:dyDescent="0.25">
      <c r="A742" s="3" t="s">
        <v>1264</v>
      </c>
      <c r="B742" s="3" t="s">
        <v>1264</v>
      </c>
      <c r="C742" s="3" t="s">
        <v>1351</v>
      </c>
      <c r="D742" s="3" t="s">
        <v>1352</v>
      </c>
      <c r="E742" s="3" t="s">
        <v>3137</v>
      </c>
      <c r="F742" s="3" t="s">
        <v>3138</v>
      </c>
      <c r="G742" s="3" t="s">
        <v>1921</v>
      </c>
      <c r="H742" s="3" t="s">
        <v>47</v>
      </c>
      <c r="I742" s="3" t="s">
        <v>3139</v>
      </c>
      <c r="J742" s="29">
        <v>45708</v>
      </c>
      <c r="K742" s="29">
        <v>45738</v>
      </c>
      <c r="L742" s="43">
        <v>295.57</v>
      </c>
      <c r="M742" s="29">
        <v>45747</v>
      </c>
      <c r="N742" s="39">
        <v>39</v>
      </c>
      <c r="O742" s="39">
        <v>9</v>
      </c>
      <c r="P742" s="5">
        <f t="shared" si="22"/>
        <v>11527.23</v>
      </c>
      <c r="Q742" s="28">
        <f t="shared" si="23"/>
        <v>2660.13</v>
      </c>
    </row>
    <row r="743" spans="1:17" ht="14.45" customHeight="1" x14ac:dyDescent="0.25">
      <c r="A743" s="3" t="s">
        <v>1264</v>
      </c>
      <c r="B743" s="3" t="s">
        <v>1264</v>
      </c>
      <c r="C743" s="3" t="s">
        <v>3022</v>
      </c>
      <c r="D743" s="3" t="s">
        <v>3023</v>
      </c>
      <c r="E743" s="3" t="s">
        <v>3140</v>
      </c>
      <c r="F743" s="3" t="s">
        <v>3141</v>
      </c>
      <c r="G743" s="3" t="s">
        <v>473</v>
      </c>
      <c r="H743" s="3" t="s">
        <v>47</v>
      </c>
      <c r="I743" s="3" t="s">
        <v>3142</v>
      </c>
      <c r="J743" s="29">
        <v>45731</v>
      </c>
      <c r="K743" s="29">
        <v>45761</v>
      </c>
      <c r="L743" s="2">
        <v>34836</v>
      </c>
      <c r="M743" s="29">
        <v>45741</v>
      </c>
      <c r="N743" s="39">
        <v>10</v>
      </c>
      <c r="O743" s="39">
        <v>-20</v>
      </c>
      <c r="P743" s="5">
        <f t="shared" si="22"/>
        <v>348360</v>
      </c>
      <c r="Q743" s="28">
        <f t="shared" si="23"/>
        <v>-696720</v>
      </c>
    </row>
    <row r="744" spans="1:17" ht="14.45" customHeight="1" x14ac:dyDescent="0.25">
      <c r="A744" s="3" t="s">
        <v>1264</v>
      </c>
      <c r="B744" s="3" t="s">
        <v>1264</v>
      </c>
      <c r="C744" s="3" t="s">
        <v>1235</v>
      </c>
      <c r="D744" s="3" t="s">
        <v>1236</v>
      </c>
      <c r="E744" s="3" t="s">
        <v>3143</v>
      </c>
      <c r="F744" s="3" t="s">
        <v>3144</v>
      </c>
      <c r="G744" s="3" t="s">
        <v>3145</v>
      </c>
      <c r="H744" s="3" t="s">
        <v>47</v>
      </c>
      <c r="I744" s="3" t="s">
        <v>3146</v>
      </c>
      <c r="J744" s="29">
        <v>45708</v>
      </c>
      <c r="K744" s="29">
        <v>45738</v>
      </c>
      <c r="L744" s="43">
        <v>104.76</v>
      </c>
      <c r="M744" s="29">
        <v>45735</v>
      </c>
      <c r="N744" s="39">
        <v>27</v>
      </c>
      <c r="O744" s="39">
        <v>-3</v>
      </c>
      <c r="P744" s="5">
        <f t="shared" si="22"/>
        <v>2828.52</v>
      </c>
      <c r="Q744" s="28">
        <f t="shared" si="23"/>
        <v>-314.28000000000003</v>
      </c>
    </row>
    <row r="745" spans="1:17" ht="14.45" customHeight="1" x14ac:dyDescent="0.25">
      <c r="A745" s="3" t="s">
        <v>1264</v>
      </c>
      <c r="B745" s="3" t="s">
        <v>1264</v>
      </c>
      <c r="C745" s="3" t="s">
        <v>1351</v>
      </c>
      <c r="D745" s="3" t="s">
        <v>1352</v>
      </c>
      <c r="E745" s="3" t="s">
        <v>3147</v>
      </c>
      <c r="F745" s="3" t="s">
        <v>3148</v>
      </c>
      <c r="G745" s="3" t="s">
        <v>1523</v>
      </c>
      <c r="H745" s="3" t="s">
        <v>47</v>
      </c>
      <c r="I745" s="3" t="s">
        <v>3149</v>
      </c>
      <c r="J745" s="29">
        <v>45712</v>
      </c>
      <c r="K745" s="29">
        <v>45742</v>
      </c>
      <c r="L745" s="2">
        <v>2635.71</v>
      </c>
      <c r="M745" s="29">
        <v>45740</v>
      </c>
      <c r="N745" s="39">
        <v>28</v>
      </c>
      <c r="O745" s="39">
        <v>-2</v>
      </c>
      <c r="P745" s="5">
        <f t="shared" si="22"/>
        <v>73799.88</v>
      </c>
      <c r="Q745" s="28">
        <f t="shared" si="23"/>
        <v>-5271.42</v>
      </c>
    </row>
    <row r="746" spans="1:17" ht="14.45" customHeight="1" x14ac:dyDescent="0.25">
      <c r="A746" s="3" t="s">
        <v>1264</v>
      </c>
      <c r="B746" s="3" t="s">
        <v>1264</v>
      </c>
      <c r="C746" s="3" t="s">
        <v>1351</v>
      </c>
      <c r="D746" s="3" t="s">
        <v>1352</v>
      </c>
      <c r="E746" s="3" t="s">
        <v>3147</v>
      </c>
      <c r="F746" s="3" t="s">
        <v>3148</v>
      </c>
      <c r="G746" s="3" t="s">
        <v>1523</v>
      </c>
      <c r="H746" s="3" t="s">
        <v>47</v>
      </c>
      <c r="I746" s="3" t="s">
        <v>3149</v>
      </c>
      <c r="J746" s="29">
        <v>45712</v>
      </c>
      <c r="K746" s="29">
        <v>45742</v>
      </c>
      <c r="L746" s="43">
        <v>131.79</v>
      </c>
      <c r="M746" s="29">
        <v>45747</v>
      </c>
      <c r="N746" s="39">
        <v>35</v>
      </c>
      <c r="O746" s="39">
        <v>5</v>
      </c>
      <c r="P746" s="5">
        <f t="shared" si="22"/>
        <v>4612.6499999999996</v>
      </c>
      <c r="Q746" s="28">
        <f t="shared" si="23"/>
        <v>658.94999999999993</v>
      </c>
    </row>
    <row r="747" spans="1:17" ht="14.45" customHeight="1" x14ac:dyDescent="0.25">
      <c r="A747" s="3" t="s">
        <v>1264</v>
      </c>
      <c r="B747" s="3" t="s">
        <v>1264</v>
      </c>
      <c r="C747" s="3" t="s">
        <v>1849</v>
      </c>
      <c r="D747" s="3" t="s">
        <v>1850</v>
      </c>
      <c r="E747" s="3" t="s">
        <v>3150</v>
      </c>
      <c r="F747" s="3" t="s">
        <v>3151</v>
      </c>
      <c r="G747" s="3" t="s">
        <v>3152</v>
      </c>
      <c r="H747" s="3" t="s">
        <v>47</v>
      </c>
      <c r="I747" s="3" t="s">
        <v>3153</v>
      </c>
      <c r="J747" s="29">
        <v>45724</v>
      </c>
      <c r="K747" s="29">
        <v>45754</v>
      </c>
      <c r="L747" s="2">
        <v>2366</v>
      </c>
      <c r="M747" s="29">
        <v>45740</v>
      </c>
      <c r="N747" s="39">
        <v>16</v>
      </c>
      <c r="O747" s="39">
        <v>-14</v>
      </c>
      <c r="P747" s="5">
        <f t="shared" si="22"/>
        <v>37856</v>
      </c>
      <c r="Q747" s="28">
        <f t="shared" si="23"/>
        <v>-33124</v>
      </c>
    </row>
    <row r="748" spans="1:17" ht="14.45" customHeight="1" x14ac:dyDescent="0.25">
      <c r="A748" s="3" t="s">
        <v>1264</v>
      </c>
      <c r="B748" s="3" t="s">
        <v>1264</v>
      </c>
      <c r="C748" s="3" t="s">
        <v>1283</v>
      </c>
      <c r="D748" s="3" t="s">
        <v>1284</v>
      </c>
      <c r="E748" s="3" t="s">
        <v>3154</v>
      </c>
      <c r="F748" s="3" t="s">
        <v>3155</v>
      </c>
      <c r="G748" s="3" t="s">
        <v>923</v>
      </c>
      <c r="H748" s="3" t="s">
        <v>47</v>
      </c>
      <c r="I748" s="3" t="s">
        <v>3156</v>
      </c>
      <c r="J748" s="29">
        <v>45726</v>
      </c>
      <c r="K748" s="29">
        <v>45756</v>
      </c>
      <c r="L748" s="2">
        <v>6992.11</v>
      </c>
      <c r="M748" s="29">
        <v>45740</v>
      </c>
      <c r="N748" s="39">
        <v>14</v>
      </c>
      <c r="O748" s="39">
        <v>-16</v>
      </c>
      <c r="P748" s="5">
        <f t="shared" si="22"/>
        <v>97889.54</v>
      </c>
      <c r="Q748" s="28">
        <f t="shared" si="23"/>
        <v>-111873.76</v>
      </c>
    </row>
    <row r="749" spans="1:17" ht="14.45" customHeight="1" x14ac:dyDescent="0.25">
      <c r="A749" s="3" t="s">
        <v>1264</v>
      </c>
      <c r="B749" s="3" t="s">
        <v>1264</v>
      </c>
      <c r="C749" s="3" t="s">
        <v>3157</v>
      </c>
      <c r="D749" s="3" t="s">
        <v>3158</v>
      </c>
      <c r="E749" s="3" t="s">
        <v>3159</v>
      </c>
      <c r="F749" s="3" t="s">
        <v>3160</v>
      </c>
      <c r="G749" s="3" t="s">
        <v>90</v>
      </c>
      <c r="H749" s="3" t="s">
        <v>47</v>
      </c>
      <c r="I749" s="3" t="s">
        <v>3161</v>
      </c>
      <c r="J749" s="29">
        <v>45685</v>
      </c>
      <c r="K749" s="29">
        <v>45715</v>
      </c>
      <c r="L749" s="2">
        <v>4947.99</v>
      </c>
      <c r="M749" s="29">
        <v>45706</v>
      </c>
      <c r="N749" s="39">
        <v>21</v>
      </c>
      <c r="O749" s="39">
        <v>-9</v>
      </c>
      <c r="P749" s="5">
        <f t="shared" si="22"/>
        <v>103907.79</v>
      </c>
      <c r="Q749" s="28">
        <f t="shared" si="23"/>
        <v>-44531.909999999996</v>
      </c>
    </row>
    <row r="750" spans="1:17" ht="14.45" customHeight="1" x14ac:dyDescent="0.25">
      <c r="A750" s="3" t="s">
        <v>1264</v>
      </c>
      <c r="B750" s="3" t="s">
        <v>1264</v>
      </c>
      <c r="C750" s="3" t="s">
        <v>1351</v>
      </c>
      <c r="D750" s="3" t="s">
        <v>1352</v>
      </c>
      <c r="E750" s="3" t="s">
        <v>3162</v>
      </c>
      <c r="F750" s="3" t="s">
        <v>3163</v>
      </c>
      <c r="G750" s="3" t="s">
        <v>3152</v>
      </c>
      <c r="H750" s="3" t="s">
        <v>47</v>
      </c>
      <c r="I750" s="3" t="s">
        <v>3164</v>
      </c>
      <c r="J750" s="29">
        <v>45709</v>
      </c>
      <c r="K750" s="29">
        <v>45738</v>
      </c>
      <c r="L750" s="2">
        <v>2804.4</v>
      </c>
      <c r="M750" s="29">
        <v>45734</v>
      </c>
      <c r="N750" s="39">
        <v>25</v>
      </c>
      <c r="O750" s="39">
        <v>-4</v>
      </c>
      <c r="P750" s="5">
        <f t="shared" si="22"/>
        <v>70110</v>
      </c>
      <c r="Q750" s="28">
        <f t="shared" si="23"/>
        <v>-11217.6</v>
      </c>
    </row>
    <row r="751" spans="1:17" ht="14.45" customHeight="1" x14ac:dyDescent="0.25">
      <c r="A751" s="3" t="s">
        <v>1264</v>
      </c>
      <c r="B751" s="3" t="s">
        <v>1264</v>
      </c>
      <c r="C751" s="3" t="s">
        <v>1351</v>
      </c>
      <c r="D751" s="3" t="s">
        <v>1352</v>
      </c>
      <c r="E751" s="3" t="s">
        <v>3162</v>
      </c>
      <c r="F751" s="3" t="s">
        <v>3163</v>
      </c>
      <c r="G751" s="3" t="s">
        <v>3152</v>
      </c>
      <c r="H751" s="3" t="s">
        <v>47</v>
      </c>
      <c r="I751" s="3" t="s">
        <v>3164</v>
      </c>
      <c r="J751" s="29">
        <v>45709</v>
      </c>
      <c r="K751" s="29">
        <v>45738</v>
      </c>
      <c r="L751" s="43">
        <v>140.22</v>
      </c>
      <c r="M751" s="29">
        <v>45747</v>
      </c>
      <c r="N751" s="39">
        <v>38</v>
      </c>
      <c r="O751" s="39">
        <v>9</v>
      </c>
      <c r="P751" s="5">
        <f t="shared" si="22"/>
        <v>5328.36</v>
      </c>
      <c r="Q751" s="28">
        <f t="shared" si="23"/>
        <v>1261.98</v>
      </c>
    </row>
    <row r="752" spans="1:17" ht="14.45" customHeight="1" x14ac:dyDescent="0.25">
      <c r="A752" s="3" t="s">
        <v>1264</v>
      </c>
      <c r="B752" s="3" t="s">
        <v>1264</v>
      </c>
      <c r="C752" s="3" t="s">
        <v>3099</v>
      </c>
      <c r="D752" s="3" t="s">
        <v>3100</v>
      </c>
      <c r="E752" s="3" t="s">
        <v>3165</v>
      </c>
      <c r="F752" s="3" t="s">
        <v>3166</v>
      </c>
      <c r="G752" s="3" t="s">
        <v>1906</v>
      </c>
      <c r="H752" s="3" t="s">
        <v>47</v>
      </c>
      <c r="I752" s="3" t="s">
        <v>3167</v>
      </c>
      <c r="J752" s="29">
        <v>45714</v>
      </c>
      <c r="K752" s="29">
        <v>45744</v>
      </c>
      <c r="L752" s="43">
        <v>653.33000000000004</v>
      </c>
      <c r="M752" s="29">
        <v>45734</v>
      </c>
      <c r="N752" s="39">
        <v>20</v>
      </c>
      <c r="O752" s="39">
        <v>-10</v>
      </c>
      <c r="P752" s="5">
        <f t="shared" si="22"/>
        <v>13066.6</v>
      </c>
      <c r="Q752" s="28">
        <f t="shared" si="23"/>
        <v>-6533.3</v>
      </c>
    </row>
    <row r="753" spans="1:17" ht="14.45" customHeight="1" x14ac:dyDescent="0.25">
      <c r="A753" s="3" t="s">
        <v>1264</v>
      </c>
      <c r="B753" s="3" t="s">
        <v>1264</v>
      </c>
      <c r="C753" s="3" t="s">
        <v>1849</v>
      </c>
      <c r="D753" s="3" t="s">
        <v>1850</v>
      </c>
      <c r="E753" s="3" t="s">
        <v>3168</v>
      </c>
      <c r="F753" s="3" t="s">
        <v>3169</v>
      </c>
      <c r="G753" s="3" t="s">
        <v>203</v>
      </c>
      <c r="H753" s="3" t="s">
        <v>47</v>
      </c>
      <c r="I753" s="3" t="s">
        <v>3170</v>
      </c>
      <c r="J753" s="29">
        <v>45699</v>
      </c>
      <c r="K753" s="29">
        <v>45729</v>
      </c>
      <c r="L753" s="43">
        <v>208</v>
      </c>
      <c r="M753" s="29">
        <v>45715</v>
      </c>
      <c r="N753" s="39">
        <v>16</v>
      </c>
      <c r="O753" s="39">
        <v>-14</v>
      </c>
      <c r="P753" s="5">
        <f t="shared" si="22"/>
        <v>3328</v>
      </c>
      <c r="Q753" s="28">
        <f t="shared" si="23"/>
        <v>-2912</v>
      </c>
    </row>
    <row r="754" spans="1:17" ht="14.45" customHeight="1" x14ac:dyDescent="0.25">
      <c r="A754" s="3" t="s">
        <v>1264</v>
      </c>
      <c r="B754" s="3" t="s">
        <v>1264</v>
      </c>
      <c r="C754" s="3" t="s">
        <v>3171</v>
      </c>
      <c r="D754" s="3" t="s">
        <v>3172</v>
      </c>
      <c r="E754" s="3" t="s">
        <v>3173</v>
      </c>
      <c r="F754" s="3" t="s">
        <v>3174</v>
      </c>
      <c r="G754" s="3" t="s">
        <v>2626</v>
      </c>
      <c r="H754" s="3" t="s">
        <v>47</v>
      </c>
      <c r="I754" s="3" t="s">
        <v>3175</v>
      </c>
      <c r="J754" s="29">
        <v>45665</v>
      </c>
      <c r="K754" s="29">
        <v>45695</v>
      </c>
      <c r="L754" s="2">
        <v>2958.67</v>
      </c>
      <c r="M754" s="29">
        <v>45688</v>
      </c>
      <c r="N754" s="39">
        <v>23</v>
      </c>
      <c r="O754" s="39">
        <v>-7</v>
      </c>
      <c r="P754" s="5">
        <f t="shared" si="22"/>
        <v>68049.41</v>
      </c>
      <c r="Q754" s="28">
        <f t="shared" si="23"/>
        <v>-20710.690000000002</v>
      </c>
    </row>
    <row r="755" spans="1:17" ht="14.45" customHeight="1" x14ac:dyDescent="0.25">
      <c r="A755" s="3" t="s">
        <v>1264</v>
      </c>
      <c r="B755" s="3" t="s">
        <v>1264</v>
      </c>
      <c r="C755" s="3" t="s">
        <v>1468</v>
      </c>
      <c r="D755" s="3" t="s">
        <v>1469</v>
      </c>
      <c r="E755" s="3" t="s">
        <v>3176</v>
      </c>
      <c r="F755" s="3" t="s">
        <v>3177</v>
      </c>
      <c r="G755" s="3" t="s">
        <v>1028</v>
      </c>
      <c r="H755" s="3" t="s">
        <v>47</v>
      </c>
      <c r="I755" s="3" t="s">
        <v>3178</v>
      </c>
      <c r="J755" s="29">
        <v>45673</v>
      </c>
      <c r="K755" s="29">
        <v>45703</v>
      </c>
      <c r="L755" s="43">
        <v>358.46</v>
      </c>
      <c r="M755" s="29">
        <v>45688</v>
      </c>
      <c r="N755" s="39">
        <v>15</v>
      </c>
      <c r="O755" s="39">
        <v>-15</v>
      </c>
      <c r="P755" s="5">
        <f t="shared" si="22"/>
        <v>5376.9</v>
      </c>
      <c r="Q755" s="28">
        <f t="shared" si="23"/>
        <v>-5376.9</v>
      </c>
    </row>
    <row r="756" spans="1:17" ht="14.45" customHeight="1" x14ac:dyDescent="0.25">
      <c r="A756" s="3" t="s">
        <v>1264</v>
      </c>
      <c r="B756" s="3" t="s">
        <v>1264</v>
      </c>
      <c r="C756" s="3" t="s">
        <v>1252</v>
      </c>
      <c r="D756" s="3" t="s">
        <v>1253</v>
      </c>
      <c r="E756" s="3" t="s">
        <v>3179</v>
      </c>
      <c r="F756" s="3" t="s">
        <v>3180</v>
      </c>
      <c r="G756" s="3" t="s">
        <v>3181</v>
      </c>
      <c r="H756" s="3" t="s">
        <v>47</v>
      </c>
      <c r="I756" s="3" t="s">
        <v>3182</v>
      </c>
      <c r="J756" s="29">
        <v>45692</v>
      </c>
      <c r="K756" s="29">
        <v>45722</v>
      </c>
      <c r="L756" s="2">
        <v>1454.91</v>
      </c>
      <c r="M756" s="29">
        <v>45702</v>
      </c>
      <c r="N756" s="39">
        <v>10</v>
      </c>
      <c r="O756" s="39">
        <v>-20</v>
      </c>
      <c r="P756" s="5">
        <f t="shared" si="22"/>
        <v>14549.1</v>
      </c>
      <c r="Q756" s="28">
        <f t="shared" si="23"/>
        <v>-29098.2</v>
      </c>
    </row>
    <row r="757" spans="1:17" ht="14.45" customHeight="1" x14ac:dyDescent="0.25">
      <c r="A757" s="3" t="s">
        <v>1264</v>
      </c>
      <c r="B757" s="3" t="s">
        <v>1264</v>
      </c>
      <c r="C757" s="3" t="s">
        <v>3056</v>
      </c>
      <c r="D757" s="3" t="s">
        <v>3057</v>
      </c>
      <c r="E757" s="3" t="s">
        <v>3183</v>
      </c>
      <c r="F757" s="3" t="s">
        <v>3184</v>
      </c>
      <c r="G757" s="3" t="s">
        <v>1910</v>
      </c>
      <c r="H757" s="3" t="s">
        <v>47</v>
      </c>
      <c r="I757" s="3" t="s">
        <v>3185</v>
      </c>
      <c r="J757" s="29">
        <v>45673</v>
      </c>
      <c r="K757" s="29">
        <v>45703</v>
      </c>
      <c r="L757" s="2">
        <v>3534.96</v>
      </c>
      <c r="M757" s="29">
        <v>45688</v>
      </c>
      <c r="N757" s="39">
        <v>15</v>
      </c>
      <c r="O757" s="39">
        <v>-15</v>
      </c>
      <c r="P757" s="5">
        <f t="shared" si="22"/>
        <v>53024.4</v>
      </c>
      <c r="Q757" s="28">
        <f t="shared" si="23"/>
        <v>-53024.4</v>
      </c>
    </row>
    <row r="758" spans="1:17" ht="14.45" customHeight="1" x14ac:dyDescent="0.25">
      <c r="A758" s="3" t="s">
        <v>1264</v>
      </c>
      <c r="B758" s="3" t="s">
        <v>1264</v>
      </c>
      <c r="C758" s="3" t="s">
        <v>3186</v>
      </c>
      <c r="D758" s="3" t="s">
        <v>3187</v>
      </c>
      <c r="E758" s="3" t="s">
        <v>3188</v>
      </c>
      <c r="F758" s="3" t="s">
        <v>3189</v>
      </c>
      <c r="G758" s="3" t="s">
        <v>700</v>
      </c>
      <c r="H758" s="3" t="s">
        <v>47</v>
      </c>
      <c r="I758" s="3" t="s">
        <v>3021</v>
      </c>
      <c r="J758" s="29">
        <v>45685</v>
      </c>
      <c r="K758" s="29">
        <v>45715</v>
      </c>
      <c r="L758" s="2">
        <v>1884.96</v>
      </c>
      <c r="M758" s="29">
        <v>45706</v>
      </c>
      <c r="N758" s="39">
        <v>21</v>
      </c>
      <c r="O758" s="39">
        <v>-9</v>
      </c>
      <c r="P758" s="5">
        <f t="shared" si="22"/>
        <v>39584.160000000003</v>
      </c>
      <c r="Q758" s="28">
        <f t="shared" si="23"/>
        <v>-16964.64</v>
      </c>
    </row>
    <row r="759" spans="1:17" ht="14.45" customHeight="1" x14ac:dyDescent="0.25">
      <c r="A759" s="3" t="s">
        <v>1264</v>
      </c>
      <c r="B759" s="3" t="s">
        <v>1264</v>
      </c>
      <c r="C759" s="3" t="s">
        <v>3190</v>
      </c>
      <c r="D759" s="3" t="s">
        <v>3191</v>
      </c>
      <c r="E759" s="3" t="s">
        <v>3192</v>
      </c>
      <c r="F759" s="3" t="s">
        <v>3193</v>
      </c>
      <c r="G759" s="3" t="s">
        <v>3194</v>
      </c>
      <c r="H759" s="3" t="s">
        <v>47</v>
      </c>
      <c r="I759" s="3" t="s">
        <v>3195</v>
      </c>
      <c r="J759" s="29">
        <v>45684</v>
      </c>
      <c r="K759" s="29">
        <v>45714</v>
      </c>
      <c r="L759" s="2">
        <v>1113.8399999999999</v>
      </c>
      <c r="M759" s="29">
        <v>45706</v>
      </c>
      <c r="N759" s="39">
        <v>22</v>
      </c>
      <c r="O759" s="39">
        <v>-8</v>
      </c>
      <c r="P759" s="5">
        <f t="shared" si="22"/>
        <v>24504.48</v>
      </c>
      <c r="Q759" s="28">
        <f t="shared" si="23"/>
        <v>-8910.7199999999993</v>
      </c>
    </row>
    <row r="760" spans="1:17" ht="14.45" customHeight="1" x14ac:dyDescent="0.25">
      <c r="A760" s="3" t="s">
        <v>1264</v>
      </c>
      <c r="B760" s="3" t="s">
        <v>1264</v>
      </c>
      <c r="C760" s="3" t="s">
        <v>3196</v>
      </c>
      <c r="D760" s="3" t="s">
        <v>3197</v>
      </c>
      <c r="E760" s="3" t="s">
        <v>3198</v>
      </c>
      <c r="F760" s="3" t="s">
        <v>3199</v>
      </c>
      <c r="G760" s="3" t="s">
        <v>3200</v>
      </c>
      <c r="H760" s="3" t="s">
        <v>47</v>
      </c>
      <c r="I760" s="3" t="s">
        <v>3201</v>
      </c>
      <c r="J760" s="29">
        <v>45664</v>
      </c>
      <c r="K760" s="29">
        <v>45694</v>
      </c>
      <c r="L760" s="2">
        <v>1340.4</v>
      </c>
      <c r="M760" s="29">
        <v>45693</v>
      </c>
      <c r="N760" s="39">
        <v>29</v>
      </c>
      <c r="O760" s="39">
        <v>-1</v>
      </c>
      <c r="P760" s="5">
        <f t="shared" si="22"/>
        <v>38871.600000000006</v>
      </c>
      <c r="Q760" s="28">
        <f t="shared" si="23"/>
        <v>-1340.4</v>
      </c>
    </row>
    <row r="761" spans="1:17" ht="14.45" customHeight="1" x14ac:dyDescent="0.25">
      <c r="A761" s="3" t="s">
        <v>1264</v>
      </c>
      <c r="B761" s="3" t="s">
        <v>1264</v>
      </c>
      <c r="C761" s="3" t="s">
        <v>1265</v>
      </c>
      <c r="D761" s="3" t="s">
        <v>1266</v>
      </c>
      <c r="E761" s="3" t="s">
        <v>3202</v>
      </c>
      <c r="F761" s="3" t="s">
        <v>3203</v>
      </c>
      <c r="G761" s="3" t="s">
        <v>3204</v>
      </c>
      <c r="H761" s="3" t="s">
        <v>47</v>
      </c>
      <c r="I761" s="3" t="s">
        <v>3205</v>
      </c>
      <c r="J761" s="29">
        <v>45700</v>
      </c>
      <c r="K761" s="29">
        <v>45730</v>
      </c>
      <c r="L761" s="2">
        <v>20187.13</v>
      </c>
      <c r="M761" s="29">
        <v>45726</v>
      </c>
      <c r="N761" s="39">
        <v>26</v>
      </c>
      <c r="O761" s="39">
        <v>-4</v>
      </c>
      <c r="P761" s="5">
        <f t="shared" si="22"/>
        <v>524865.38</v>
      </c>
      <c r="Q761" s="28">
        <f t="shared" si="23"/>
        <v>-80748.52</v>
      </c>
    </row>
    <row r="762" spans="1:17" ht="14.45" customHeight="1" x14ac:dyDescent="0.25">
      <c r="A762" s="3" t="s">
        <v>1264</v>
      </c>
      <c r="B762" s="3" t="s">
        <v>1264</v>
      </c>
      <c r="C762" s="3" t="s">
        <v>1265</v>
      </c>
      <c r="D762" s="3" t="s">
        <v>1266</v>
      </c>
      <c r="E762" s="3" t="s">
        <v>3206</v>
      </c>
      <c r="F762" s="3" t="s">
        <v>3207</v>
      </c>
      <c r="G762" s="3" t="s">
        <v>1466</v>
      </c>
      <c r="H762" s="3" t="s">
        <v>47</v>
      </c>
      <c r="I762" s="3" t="s">
        <v>3208</v>
      </c>
      <c r="J762" s="29">
        <v>45704</v>
      </c>
      <c r="K762" s="29">
        <v>45734</v>
      </c>
      <c r="L762" s="43">
        <v>884.29</v>
      </c>
      <c r="M762" s="29">
        <v>45726</v>
      </c>
      <c r="N762" s="39">
        <v>22</v>
      </c>
      <c r="O762" s="39">
        <v>-8</v>
      </c>
      <c r="P762" s="5">
        <f t="shared" si="22"/>
        <v>19454.379999999997</v>
      </c>
      <c r="Q762" s="28">
        <f t="shared" si="23"/>
        <v>-7074.32</v>
      </c>
    </row>
    <row r="763" spans="1:17" ht="14.45" customHeight="1" x14ac:dyDescent="0.25">
      <c r="A763" s="3" t="s">
        <v>1264</v>
      </c>
      <c r="B763" s="3" t="s">
        <v>1264</v>
      </c>
      <c r="C763" s="3" t="s">
        <v>3017</v>
      </c>
      <c r="D763" s="3" t="s">
        <v>3018</v>
      </c>
      <c r="E763" s="3" t="s">
        <v>3209</v>
      </c>
      <c r="F763" s="3" t="s">
        <v>3210</v>
      </c>
      <c r="G763" s="3" t="s">
        <v>1101</v>
      </c>
      <c r="H763" s="3" t="s">
        <v>47</v>
      </c>
      <c r="I763" s="3" t="s">
        <v>3211</v>
      </c>
      <c r="J763" s="29">
        <v>45637</v>
      </c>
      <c r="K763" s="29">
        <v>45667</v>
      </c>
      <c r="L763" s="2">
        <v>3405.78</v>
      </c>
      <c r="M763" s="29">
        <v>45688</v>
      </c>
      <c r="N763" s="39">
        <v>6</v>
      </c>
      <c r="O763" s="39">
        <v>-24</v>
      </c>
      <c r="P763" s="5">
        <f t="shared" si="22"/>
        <v>20434.68</v>
      </c>
      <c r="Q763" s="28">
        <f t="shared" si="23"/>
        <v>-81738.720000000001</v>
      </c>
    </row>
    <row r="764" spans="1:17" ht="14.45" customHeight="1" x14ac:dyDescent="0.25">
      <c r="A764" s="3" t="s">
        <v>1264</v>
      </c>
      <c r="B764" s="3" t="s">
        <v>1264</v>
      </c>
      <c r="C764" s="3" t="s">
        <v>2970</v>
      </c>
      <c r="D764" s="3" t="s">
        <v>2971</v>
      </c>
      <c r="E764" s="3" t="s">
        <v>3212</v>
      </c>
      <c r="F764" s="3" t="s">
        <v>3213</v>
      </c>
      <c r="G764" s="3" t="s">
        <v>1743</v>
      </c>
      <c r="H764" s="3" t="s">
        <v>47</v>
      </c>
      <c r="I764" s="3" t="s">
        <v>3214</v>
      </c>
      <c r="J764" s="29">
        <v>45672</v>
      </c>
      <c r="K764" s="29">
        <v>45702</v>
      </c>
      <c r="L764" s="2">
        <v>3341.5</v>
      </c>
      <c r="M764" s="29">
        <v>45688</v>
      </c>
      <c r="N764" s="39">
        <v>16</v>
      </c>
      <c r="O764" s="39">
        <v>-14</v>
      </c>
      <c r="P764" s="5">
        <f t="shared" si="22"/>
        <v>53464</v>
      </c>
      <c r="Q764" s="28">
        <f t="shared" si="23"/>
        <v>-46781</v>
      </c>
    </row>
    <row r="765" spans="1:17" ht="14.45" customHeight="1" x14ac:dyDescent="0.25">
      <c r="A765" s="3" t="s">
        <v>1264</v>
      </c>
      <c r="B765" s="3" t="s">
        <v>1264</v>
      </c>
      <c r="C765" s="3" t="s">
        <v>1265</v>
      </c>
      <c r="D765" s="3" t="s">
        <v>1266</v>
      </c>
      <c r="E765" s="3" t="s">
        <v>3215</v>
      </c>
      <c r="F765" s="3" t="s">
        <v>3216</v>
      </c>
      <c r="G765" s="3" t="s">
        <v>3217</v>
      </c>
      <c r="H765" s="3" t="s">
        <v>47</v>
      </c>
      <c r="I765" s="3" t="s">
        <v>3218</v>
      </c>
      <c r="J765" s="29">
        <v>45700</v>
      </c>
      <c r="K765" s="29">
        <v>45730</v>
      </c>
      <c r="L765" s="2">
        <v>10065.709999999999</v>
      </c>
      <c r="M765" s="29">
        <v>45735</v>
      </c>
      <c r="N765" s="39">
        <v>35</v>
      </c>
      <c r="O765" s="39">
        <v>5</v>
      </c>
      <c r="P765" s="5">
        <f t="shared" si="22"/>
        <v>352299.85</v>
      </c>
      <c r="Q765" s="28">
        <f t="shared" si="23"/>
        <v>50328.549999999996</v>
      </c>
    </row>
    <row r="766" spans="1:17" ht="14.45" customHeight="1" x14ac:dyDescent="0.25">
      <c r="A766" s="3" t="s">
        <v>1264</v>
      </c>
      <c r="B766" s="3" t="s">
        <v>1264</v>
      </c>
      <c r="C766" s="3" t="s">
        <v>3219</v>
      </c>
      <c r="D766" s="3" t="s">
        <v>3220</v>
      </c>
      <c r="E766" s="3" t="s">
        <v>3221</v>
      </c>
      <c r="F766" s="3" t="s">
        <v>3222</v>
      </c>
      <c r="G766" s="3" t="s">
        <v>3200</v>
      </c>
      <c r="H766" s="3" t="s">
        <v>47</v>
      </c>
      <c r="I766" s="3" t="s">
        <v>3223</v>
      </c>
      <c r="J766" s="29">
        <v>45673</v>
      </c>
      <c r="K766" s="29">
        <v>45703</v>
      </c>
      <c r="L766" s="43">
        <v>989.94</v>
      </c>
      <c r="M766" s="29">
        <v>45688</v>
      </c>
      <c r="N766" s="39">
        <v>15</v>
      </c>
      <c r="O766" s="39">
        <v>-15</v>
      </c>
      <c r="P766" s="5">
        <f t="shared" si="22"/>
        <v>14849.1</v>
      </c>
      <c r="Q766" s="28">
        <f t="shared" si="23"/>
        <v>-14849.1</v>
      </c>
    </row>
    <row r="767" spans="1:17" ht="14.45" customHeight="1" x14ac:dyDescent="0.25">
      <c r="A767" s="3" t="s">
        <v>1264</v>
      </c>
      <c r="B767" s="3" t="s">
        <v>1264</v>
      </c>
      <c r="C767" s="3" t="s">
        <v>1288</v>
      </c>
      <c r="D767" s="3" t="s">
        <v>1289</v>
      </c>
      <c r="E767" s="3" t="s">
        <v>3224</v>
      </c>
      <c r="F767" s="3" t="s">
        <v>3225</v>
      </c>
      <c r="G767" s="3" t="s">
        <v>3226</v>
      </c>
      <c r="H767" s="3" t="s">
        <v>47</v>
      </c>
      <c r="I767" s="3" t="s">
        <v>3227</v>
      </c>
      <c r="J767" s="29">
        <v>45665</v>
      </c>
      <c r="K767" s="29">
        <v>45695</v>
      </c>
      <c r="L767" s="43">
        <v>470.48</v>
      </c>
      <c r="M767" s="29">
        <v>45688</v>
      </c>
      <c r="N767" s="39">
        <v>7</v>
      </c>
      <c r="O767" s="39">
        <v>-23</v>
      </c>
      <c r="P767" s="5">
        <f t="shared" si="22"/>
        <v>3293.36</v>
      </c>
      <c r="Q767" s="28">
        <f t="shared" si="23"/>
        <v>-10821.04</v>
      </c>
    </row>
    <row r="768" spans="1:17" ht="14.45" customHeight="1" x14ac:dyDescent="0.25">
      <c r="A768" s="3" t="s">
        <v>1264</v>
      </c>
      <c r="B768" s="3" t="s">
        <v>1264</v>
      </c>
      <c r="C768" s="3" t="s">
        <v>1351</v>
      </c>
      <c r="D768" s="3" t="s">
        <v>1352</v>
      </c>
      <c r="E768" s="3" t="s">
        <v>3228</v>
      </c>
      <c r="F768" s="3" t="s">
        <v>3229</v>
      </c>
      <c r="G768" s="3" t="s">
        <v>1708</v>
      </c>
      <c r="H768" s="3" t="s">
        <v>47</v>
      </c>
      <c r="I768" s="3" t="s">
        <v>3230</v>
      </c>
      <c r="J768" s="29">
        <v>45708</v>
      </c>
      <c r="K768" s="29">
        <v>45738</v>
      </c>
      <c r="L768" s="2">
        <v>5293.71</v>
      </c>
      <c r="M768" s="29">
        <v>45735</v>
      </c>
      <c r="N768" s="39">
        <v>27</v>
      </c>
      <c r="O768" s="39">
        <v>-3</v>
      </c>
      <c r="P768" s="5">
        <f t="shared" si="22"/>
        <v>142930.17000000001</v>
      </c>
      <c r="Q768" s="28">
        <f t="shared" si="23"/>
        <v>-15881.130000000001</v>
      </c>
    </row>
    <row r="769" spans="1:17" ht="14.45" customHeight="1" x14ac:dyDescent="0.25">
      <c r="A769" s="3" t="s">
        <v>1264</v>
      </c>
      <c r="B769" s="3" t="s">
        <v>1264</v>
      </c>
      <c r="C769" s="3" t="s">
        <v>1351</v>
      </c>
      <c r="D769" s="3" t="s">
        <v>1352</v>
      </c>
      <c r="E769" s="3" t="s">
        <v>3228</v>
      </c>
      <c r="F769" s="3" t="s">
        <v>3229</v>
      </c>
      <c r="G769" s="3" t="s">
        <v>1708</v>
      </c>
      <c r="H769" s="3" t="s">
        <v>47</v>
      </c>
      <c r="I769" s="3" t="s">
        <v>3230</v>
      </c>
      <c r="J769" s="29">
        <v>45708</v>
      </c>
      <c r="K769" s="29">
        <v>45738</v>
      </c>
      <c r="L769" s="43">
        <v>264.69</v>
      </c>
      <c r="M769" s="29">
        <v>45747</v>
      </c>
      <c r="N769" s="39">
        <v>39</v>
      </c>
      <c r="O769" s="39">
        <v>9</v>
      </c>
      <c r="P769" s="5">
        <f t="shared" si="22"/>
        <v>10322.91</v>
      </c>
      <c r="Q769" s="28">
        <f t="shared" si="23"/>
        <v>2382.21</v>
      </c>
    </row>
    <row r="770" spans="1:17" ht="14.45" customHeight="1" x14ac:dyDescent="0.25">
      <c r="A770" s="3" t="s">
        <v>1264</v>
      </c>
      <c r="B770" s="3" t="s">
        <v>1264</v>
      </c>
      <c r="C770" s="3" t="s">
        <v>3231</v>
      </c>
      <c r="D770" s="3" t="s">
        <v>3232</v>
      </c>
      <c r="E770" s="3" t="s">
        <v>3233</v>
      </c>
      <c r="F770" s="3" t="s">
        <v>3234</v>
      </c>
      <c r="G770" s="3" t="s">
        <v>3235</v>
      </c>
      <c r="H770" s="3" t="s">
        <v>47</v>
      </c>
      <c r="I770" s="3" t="s">
        <v>3236</v>
      </c>
      <c r="J770" s="29">
        <v>45675</v>
      </c>
      <c r="K770" s="29">
        <v>45705</v>
      </c>
      <c r="L770" s="2">
        <v>1558.19</v>
      </c>
      <c r="M770" s="29">
        <v>45694</v>
      </c>
      <c r="N770" s="39">
        <v>19</v>
      </c>
      <c r="O770" s="39">
        <v>-11</v>
      </c>
      <c r="P770" s="5">
        <f t="shared" si="22"/>
        <v>29605.61</v>
      </c>
      <c r="Q770" s="28">
        <f t="shared" si="23"/>
        <v>-17140.09</v>
      </c>
    </row>
    <row r="771" spans="1:17" ht="14.45" customHeight="1" x14ac:dyDescent="0.25">
      <c r="A771" s="3" t="s">
        <v>1264</v>
      </c>
      <c r="B771" s="3" t="s">
        <v>1264</v>
      </c>
      <c r="C771" s="3" t="s">
        <v>1265</v>
      </c>
      <c r="D771" s="3" t="s">
        <v>1266</v>
      </c>
      <c r="E771" s="3" t="s">
        <v>3237</v>
      </c>
      <c r="F771" s="3" t="s">
        <v>3238</v>
      </c>
      <c r="G771" s="3" t="s">
        <v>3239</v>
      </c>
      <c r="H771" s="3" t="s">
        <v>47</v>
      </c>
      <c r="I771" s="3" t="s">
        <v>3240</v>
      </c>
      <c r="J771" s="29">
        <v>45712</v>
      </c>
      <c r="K771" s="29">
        <v>45742</v>
      </c>
      <c r="L771" s="43">
        <v>463.89</v>
      </c>
      <c r="M771" s="29">
        <v>45736</v>
      </c>
      <c r="N771" s="39">
        <v>24</v>
      </c>
      <c r="O771" s="39">
        <v>-6</v>
      </c>
      <c r="P771" s="5">
        <f t="shared" si="22"/>
        <v>11133.36</v>
      </c>
      <c r="Q771" s="28">
        <f t="shared" si="23"/>
        <v>-2783.34</v>
      </c>
    </row>
    <row r="772" spans="1:17" ht="14.45" customHeight="1" x14ac:dyDescent="0.25">
      <c r="A772" s="3" t="s">
        <v>1264</v>
      </c>
      <c r="B772" s="3" t="s">
        <v>1264</v>
      </c>
      <c r="C772" s="3" t="s">
        <v>1241</v>
      </c>
      <c r="D772" s="3" t="s">
        <v>1242</v>
      </c>
      <c r="E772" s="3" t="s">
        <v>3241</v>
      </c>
      <c r="F772" s="3" t="s">
        <v>3242</v>
      </c>
      <c r="G772" s="3" t="s">
        <v>3243</v>
      </c>
      <c r="H772" s="3" t="s">
        <v>47</v>
      </c>
      <c r="I772" s="3" t="s">
        <v>3244</v>
      </c>
      <c r="J772" s="29">
        <v>45692</v>
      </c>
      <c r="K772" s="29">
        <v>45722</v>
      </c>
      <c r="L772" s="2">
        <v>5925.09</v>
      </c>
      <c r="M772" s="29">
        <v>45702</v>
      </c>
      <c r="N772" s="39">
        <v>10</v>
      </c>
      <c r="O772" s="39">
        <v>-20</v>
      </c>
      <c r="P772" s="5">
        <f t="shared" si="22"/>
        <v>59250.9</v>
      </c>
      <c r="Q772" s="28">
        <f t="shared" si="23"/>
        <v>-118501.8</v>
      </c>
    </row>
    <row r="773" spans="1:17" ht="14.45" customHeight="1" x14ac:dyDescent="0.25">
      <c r="A773" s="3" t="s">
        <v>1264</v>
      </c>
      <c r="B773" s="3" t="s">
        <v>1264</v>
      </c>
      <c r="C773" s="3" t="s">
        <v>1235</v>
      </c>
      <c r="D773" s="3" t="s">
        <v>1236</v>
      </c>
      <c r="E773" s="3" t="s">
        <v>3245</v>
      </c>
      <c r="F773" s="3" t="s">
        <v>3246</v>
      </c>
      <c r="G773" s="3" t="s">
        <v>3247</v>
      </c>
      <c r="H773" s="3" t="s">
        <v>47</v>
      </c>
      <c r="I773" s="3" t="s">
        <v>3248</v>
      </c>
      <c r="J773" s="29">
        <v>45708</v>
      </c>
      <c r="K773" s="29">
        <v>45738</v>
      </c>
      <c r="L773" s="2">
        <v>1002.86</v>
      </c>
      <c r="M773" s="29">
        <v>45734</v>
      </c>
      <c r="N773" s="39">
        <v>26</v>
      </c>
      <c r="O773" s="39">
        <v>-4</v>
      </c>
      <c r="P773" s="5">
        <f t="shared" si="22"/>
        <v>26074.36</v>
      </c>
      <c r="Q773" s="28">
        <f t="shared" si="23"/>
        <v>-4011.44</v>
      </c>
    </row>
    <row r="774" spans="1:17" ht="14.45" customHeight="1" x14ac:dyDescent="0.25">
      <c r="A774" s="3" t="s">
        <v>1264</v>
      </c>
      <c r="B774" s="3" t="s">
        <v>1264</v>
      </c>
      <c r="C774" s="3" t="s">
        <v>1265</v>
      </c>
      <c r="D774" s="3" t="s">
        <v>1266</v>
      </c>
      <c r="E774" s="3" t="s">
        <v>3249</v>
      </c>
      <c r="F774" s="3" t="s">
        <v>3250</v>
      </c>
      <c r="G774" s="3" t="s">
        <v>3251</v>
      </c>
      <c r="H774" s="3" t="s">
        <v>47</v>
      </c>
      <c r="I774" s="3" t="s">
        <v>3252</v>
      </c>
      <c r="J774" s="29">
        <v>45694</v>
      </c>
      <c r="K774" s="29">
        <v>45724</v>
      </c>
      <c r="L774" s="2">
        <v>7042.62</v>
      </c>
      <c r="M774" s="29">
        <v>45714</v>
      </c>
      <c r="N774" s="39">
        <v>20</v>
      </c>
      <c r="O774" s="39">
        <v>-10</v>
      </c>
      <c r="P774" s="5">
        <f t="shared" si="22"/>
        <v>140852.4</v>
      </c>
      <c r="Q774" s="28">
        <f t="shared" si="23"/>
        <v>-70426.2</v>
      </c>
    </row>
    <row r="775" spans="1:17" ht="14.45" customHeight="1" x14ac:dyDescent="0.25">
      <c r="A775" s="3" t="s">
        <v>1264</v>
      </c>
      <c r="B775" s="3" t="s">
        <v>1264</v>
      </c>
      <c r="C775" s="3" t="s">
        <v>1468</v>
      </c>
      <c r="D775" s="3" t="s">
        <v>1469</v>
      </c>
      <c r="E775" s="3" t="s">
        <v>3253</v>
      </c>
      <c r="F775" s="3" t="s">
        <v>3254</v>
      </c>
      <c r="G775" s="3" t="s">
        <v>898</v>
      </c>
      <c r="H775" s="3" t="s">
        <v>47</v>
      </c>
      <c r="I775" s="3" t="s">
        <v>3149</v>
      </c>
      <c r="J775" s="29">
        <v>45708</v>
      </c>
      <c r="K775" s="29">
        <v>45738</v>
      </c>
      <c r="L775" s="2">
        <v>2635.71</v>
      </c>
      <c r="M775" s="29">
        <v>45735</v>
      </c>
      <c r="N775" s="39">
        <v>27</v>
      </c>
      <c r="O775" s="39">
        <v>-3</v>
      </c>
      <c r="P775" s="5">
        <f t="shared" ref="P775:P789" si="24">L775*N775</f>
        <v>71164.17</v>
      </c>
      <c r="Q775" s="28">
        <f t="shared" ref="Q775:Q789" si="25">L775*O775</f>
        <v>-7907.13</v>
      </c>
    </row>
    <row r="776" spans="1:17" ht="14.45" customHeight="1" x14ac:dyDescent="0.25">
      <c r="A776" s="3" t="s">
        <v>1264</v>
      </c>
      <c r="B776" s="3" t="s">
        <v>1264</v>
      </c>
      <c r="C776" s="3" t="s">
        <v>1241</v>
      </c>
      <c r="D776" s="3" t="s">
        <v>1242</v>
      </c>
      <c r="E776" s="3" t="s">
        <v>3255</v>
      </c>
      <c r="F776" s="3" t="s">
        <v>3256</v>
      </c>
      <c r="G776" s="3" t="s">
        <v>3257</v>
      </c>
      <c r="H776" s="3" t="s">
        <v>47</v>
      </c>
      <c r="I776" s="3" t="s">
        <v>3258</v>
      </c>
      <c r="J776" s="29">
        <v>45691</v>
      </c>
      <c r="K776" s="29">
        <v>45721</v>
      </c>
      <c r="L776" s="2">
        <v>1726.39</v>
      </c>
      <c r="M776" s="29">
        <v>45706</v>
      </c>
      <c r="N776" s="39">
        <v>15</v>
      </c>
      <c r="O776" s="39">
        <v>-15</v>
      </c>
      <c r="P776" s="5">
        <f t="shared" si="24"/>
        <v>25895.850000000002</v>
      </c>
      <c r="Q776" s="28">
        <f t="shared" si="25"/>
        <v>-25895.850000000002</v>
      </c>
    </row>
    <row r="777" spans="1:17" ht="14.45" customHeight="1" x14ac:dyDescent="0.25">
      <c r="A777" s="3" t="s">
        <v>1264</v>
      </c>
      <c r="B777" s="3" t="s">
        <v>1264</v>
      </c>
      <c r="C777" s="3" t="s">
        <v>1283</v>
      </c>
      <c r="D777" s="3" t="s">
        <v>1284</v>
      </c>
      <c r="E777" s="3" t="s">
        <v>3259</v>
      </c>
      <c r="F777" s="3" t="s">
        <v>3260</v>
      </c>
      <c r="G777" s="3" t="s">
        <v>3261</v>
      </c>
      <c r="H777" s="3" t="s">
        <v>47</v>
      </c>
      <c r="I777" s="3" t="s">
        <v>3262</v>
      </c>
      <c r="J777" s="29">
        <v>45705</v>
      </c>
      <c r="K777" s="29">
        <v>45735</v>
      </c>
      <c r="L777" s="2">
        <v>2240.6</v>
      </c>
      <c r="M777" s="29">
        <v>45728</v>
      </c>
      <c r="N777" s="39">
        <v>23</v>
      </c>
      <c r="O777" s="39">
        <v>-7</v>
      </c>
      <c r="P777" s="5">
        <f t="shared" si="24"/>
        <v>51533.799999999996</v>
      </c>
      <c r="Q777" s="28">
        <f t="shared" si="25"/>
        <v>-15684.199999999999</v>
      </c>
    </row>
    <row r="778" spans="1:17" ht="14.45" customHeight="1" x14ac:dyDescent="0.25">
      <c r="A778" s="3" t="s">
        <v>1264</v>
      </c>
      <c r="B778" s="3" t="s">
        <v>1264</v>
      </c>
      <c r="C778" s="3" t="s">
        <v>1373</v>
      </c>
      <c r="D778" s="3" t="s">
        <v>1374</v>
      </c>
      <c r="E778" s="3" t="s">
        <v>3263</v>
      </c>
      <c r="F778" s="3" t="s">
        <v>3264</v>
      </c>
      <c r="G778" s="3" t="s">
        <v>3265</v>
      </c>
      <c r="H778" s="3" t="s">
        <v>47</v>
      </c>
      <c r="I778" s="3" t="s">
        <v>3266</v>
      </c>
      <c r="J778" s="29">
        <v>45734</v>
      </c>
      <c r="K778" s="29">
        <v>45764</v>
      </c>
      <c r="L778" s="2">
        <v>2448</v>
      </c>
      <c r="M778" s="29">
        <v>45741</v>
      </c>
      <c r="N778" s="39">
        <v>7</v>
      </c>
      <c r="O778" s="39">
        <v>-23</v>
      </c>
      <c r="P778" s="5">
        <f t="shared" si="24"/>
        <v>17136</v>
      </c>
      <c r="Q778" s="28">
        <f t="shared" si="25"/>
        <v>-56304</v>
      </c>
    </row>
    <row r="779" spans="1:17" ht="14.45" customHeight="1" x14ac:dyDescent="0.25">
      <c r="A779" s="3" t="s">
        <v>1264</v>
      </c>
      <c r="B779" s="3" t="s">
        <v>1264</v>
      </c>
      <c r="C779" s="3" t="s">
        <v>1235</v>
      </c>
      <c r="D779" s="3" t="s">
        <v>1236</v>
      </c>
      <c r="E779" s="3" t="s">
        <v>3267</v>
      </c>
      <c r="F779" s="3" t="s">
        <v>3268</v>
      </c>
      <c r="G779" s="3" t="s">
        <v>3269</v>
      </c>
      <c r="H779" s="3" t="s">
        <v>47</v>
      </c>
      <c r="I779" s="3" t="s">
        <v>3270</v>
      </c>
      <c r="J779" s="29">
        <v>45708</v>
      </c>
      <c r="K779" s="29">
        <v>45738</v>
      </c>
      <c r="L779" s="2">
        <v>1993.33</v>
      </c>
      <c r="M779" s="29">
        <v>45734</v>
      </c>
      <c r="N779" s="39">
        <v>26</v>
      </c>
      <c r="O779" s="39">
        <v>-4</v>
      </c>
      <c r="P779" s="5">
        <f t="shared" si="24"/>
        <v>51826.58</v>
      </c>
      <c r="Q779" s="28">
        <f t="shared" si="25"/>
        <v>-7973.32</v>
      </c>
    </row>
    <row r="780" spans="1:17" ht="14.45" customHeight="1" x14ac:dyDescent="0.25">
      <c r="A780" s="3" t="s">
        <v>1264</v>
      </c>
      <c r="B780" s="3" t="s">
        <v>1264</v>
      </c>
      <c r="C780" s="3" t="s">
        <v>1283</v>
      </c>
      <c r="D780" s="3" t="s">
        <v>1284</v>
      </c>
      <c r="E780" s="3" t="s">
        <v>3271</v>
      </c>
      <c r="F780" s="3" t="s">
        <v>3272</v>
      </c>
      <c r="G780" s="3" t="s">
        <v>1120</v>
      </c>
      <c r="H780" s="3" t="s">
        <v>47</v>
      </c>
      <c r="I780" s="3" t="s">
        <v>3273</v>
      </c>
      <c r="J780" s="29">
        <v>45694</v>
      </c>
      <c r="K780" s="29">
        <v>45724</v>
      </c>
      <c r="L780" s="43">
        <v>885.6</v>
      </c>
      <c r="M780" s="29">
        <v>45714</v>
      </c>
      <c r="N780" s="39">
        <v>20</v>
      </c>
      <c r="O780" s="39">
        <v>-10</v>
      </c>
      <c r="P780" s="5">
        <f t="shared" si="24"/>
        <v>17712</v>
      </c>
      <c r="Q780" s="28">
        <f t="shared" si="25"/>
        <v>-8856</v>
      </c>
    </row>
    <row r="781" spans="1:17" ht="14.45" customHeight="1" x14ac:dyDescent="0.25">
      <c r="A781" s="3" t="s">
        <v>1264</v>
      </c>
      <c r="B781" s="3" t="s">
        <v>1264</v>
      </c>
      <c r="C781" s="3" t="s">
        <v>1265</v>
      </c>
      <c r="D781" s="3" t="s">
        <v>1266</v>
      </c>
      <c r="E781" s="3" t="s">
        <v>3274</v>
      </c>
      <c r="F781" s="3" t="s">
        <v>3275</v>
      </c>
      <c r="G781" s="3" t="s">
        <v>3276</v>
      </c>
      <c r="H781" s="3" t="s">
        <v>47</v>
      </c>
      <c r="I781" s="3" t="s">
        <v>3178</v>
      </c>
      <c r="J781" s="29">
        <v>45693</v>
      </c>
      <c r="K781" s="29">
        <v>45723</v>
      </c>
      <c r="L781" s="43">
        <v>358.46</v>
      </c>
      <c r="M781" s="29">
        <v>45702</v>
      </c>
      <c r="N781" s="39">
        <v>9</v>
      </c>
      <c r="O781" s="39">
        <v>-21</v>
      </c>
      <c r="P781" s="5">
        <f t="shared" si="24"/>
        <v>3226.14</v>
      </c>
      <c r="Q781" s="28">
        <f t="shared" si="25"/>
        <v>-7527.66</v>
      </c>
    </row>
    <row r="782" spans="1:17" ht="14.45" customHeight="1" x14ac:dyDescent="0.25">
      <c r="A782" s="3" t="s">
        <v>1264</v>
      </c>
      <c r="B782" s="3" t="s">
        <v>1264</v>
      </c>
      <c r="C782" s="3" t="s">
        <v>1978</v>
      </c>
      <c r="D782" s="3" t="s">
        <v>1979</v>
      </c>
      <c r="E782" s="3" t="s">
        <v>3277</v>
      </c>
      <c r="F782" s="3" t="s">
        <v>3278</v>
      </c>
      <c r="G782" s="3" t="s">
        <v>3279</v>
      </c>
      <c r="H782" s="3" t="s">
        <v>47</v>
      </c>
      <c r="I782" s="3" t="s">
        <v>2752</v>
      </c>
      <c r="J782" s="29">
        <v>45742</v>
      </c>
      <c r="K782" s="29">
        <v>45773</v>
      </c>
      <c r="L782" s="43">
        <v>409.84</v>
      </c>
      <c r="M782" s="29">
        <v>45743</v>
      </c>
      <c r="N782" s="39">
        <v>1</v>
      </c>
      <c r="O782" s="39">
        <v>-30</v>
      </c>
      <c r="P782" s="5">
        <f t="shared" si="24"/>
        <v>409.84</v>
      </c>
      <c r="Q782" s="28">
        <f t="shared" si="25"/>
        <v>-12295.199999999999</v>
      </c>
    </row>
    <row r="783" spans="1:17" ht="14.45" customHeight="1" x14ac:dyDescent="0.25">
      <c r="A783" s="3" t="s">
        <v>1264</v>
      </c>
      <c r="B783" s="3" t="s">
        <v>1264</v>
      </c>
      <c r="C783" s="3" t="s">
        <v>3171</v>
      </c>
      <c r="D783" s="3" t="s">
        <v>3172</v>
      </c>
      <c r="E783" s="3" t="s">
        <v>3280</v>
      </c>
      <c r="F783" s="3" t="s">
        <v>3281</v>
      </c>
      <c r="G783" s="3" t="s">
        <v>1910</v>
      </c>
      <c r="H783" s="3" t="s">
        <v>47</v>
      </c>
      <c r="I783" s="3" t="s">
        <v>3282</v>
      </c>
      <c r="J783" s="29">
        <v>45714</v>
      </c>
      <c r="K783" s="29">
        <v>45744</v>
      </c>
      <c r="L783" s="43">
        <v>653.34</v>
      </c>
      <c r="M783" s="29">
        <v>45734</v>
      </c>
      <c r="N783" s="39">
        <v>20</v>
      </c>
      <c r="O783" s="39">
        <v>-10</v>
      </c>
      <c r="P783" s="5">
        <f t="shared" si="24"/>
        <v>13066.800000000001</v>
      </c>
      <c r="Q783" s="28">
        <f t="shared" si="25"/>
        <v>-6533.4000000000005</v>
      </c>
    </row>
    <row r="784" spans="1:17" ht="14.45" customHeight="1" x14ac:dyDescent="0.25">
      <c r="A784" s="3" t="s">
        <v>1264</v>
      </c>
      <c r="B784" s="3" t="s">
        <v>1264</v>
      </c>
      <c r="C784" s="3" t="s">
        <v>3283</v>
      </c>
      <c r="D784" s="3" t="s">
        <v>3284</v>
      </c>
      <c r="E784" s="3" t="s">
        <v>3285</v>
      </c>
      <c r="F784" s="3" t="s">
        <v>3286</v>
      </c>
      <c r="G784" s="3" t="s">
        <v>3287</v>
      </c>
      <c r="H784" s="3" t="s">
        <v>47</v>
      </c>
      <c r="I784" s="3" t="s">
        <v>3288</v>
      </c>
      <c r="J784" s="29">
        <v>45708</v>
      </c>
      <c r="K784" s="29">
        <v>45738</v>
      </c>
      <c r="L784" s="2">
        <v>1370.49</v>
      </c>
      <c r="M784" s="29">
        <v>45729</v>
      </c>
      <c r="N784" s="39">
        <v>21</v>
      </c>
      <c r="O784" s="39">
        <v>-9</v>
      </c>
      <c r="P784" s="5">
        <f t="shared" si="24"/>
        <v>28780.29</v>
      </c>
      <c r="Q784" s="28">
        <f t="shared" si="25"/>
        <v>-12334.41</v>
      </c>
    </row>
    <row r="785" spans="1:17" ht="14.45" customHeight="1" x14ac:dyDescent="0.25">
      <c r="A785" s="3" t="s">
        <v>1264</v>
      </c>
      <c r="B785" s="3" t="s">
        <v>1264</v>
      </c>
      <c r="C785" s="3" t="s">
        <v>1241</v>
      </c>
      <c r="D785" s="3" t="s">
        <v>1242</v>
      </c>
      <c r="E785" s="3" t="s">
        <v>3289</v>
      </c>
      <c r="F785" s="3" t="s">
        <v>3290</v>
      </c>
      <c r="G785" s="3" t="s">
        <v>3291</v>
      </c>
      <c r="H785" s="3" t="s">
        <v>47</v>
      </c>
      <c r="I785" s="3" t="s">
        <v>3292</v>
      </c>
      <c r="J785" s="29">
        <v>45714</v>
      </c>
      <c r="K785" s="29">
        <v>45744</v>
      </c>
      <c r="L785" s="43">
        <v>316.29000000000002</v>
      </c>
      <c r="M785" s="29">
        <v>45736</v>
      </c>
      <c r="N785" s="39">
        <v>22</v>
      </c>
      <c r="O785" s="39">
        <v>-8</v>
      </c>
      <c r="P785" s="5">
        <f t="shared" si="24"/>
        <v>6958.38</v>
      </c>
      <c r="Q785" s="28">
        <f t="shared" si="25"/>
        <v>-2530.3200000000002</v>
      </c>
    </row>
    <row r="786" spans="1:17" ht="14.45" customHeight="1" x14ac:dyDescent="0.25">
      <c r="A786" s="3" t="s">
        <v>1264</v>
      </c>
      <c r="B786" s="3" t="s">
        <v>1264</v>
      </c>
      <c r="C786" s="3" t="s">
        <v>1241</v>
      </c>
      <c r="D786" s="3" t="s">
        <v>1242</v>
      </c>
      <c r="E786" s="3" t="s">
        <v>3293</v>
      </c>
      <c r="F786" s="3" t="s">
        <v>3294</v>
      </c>
      <c r="G786" s="3" t="s">
        <v>3295</v>
      </c>
      <c r="H786" s="3" t="s">
        <v>47</v>
      </c>
      <c r="I786" s="3" t="s">
        <v>3296</v>
      </c>
      <c r="J786" s="29">
        <v>45691</v>
      </c>
      <c r="K786" s="29">
        <v>45721</v>
      </c>
      <c r="L786" s="2">
        <v>14114.64</v>
      </c>
      <c r="M786" s="29">
        <v>45702</v>
      </c>
      <c r="N786" s="39">
        <v>11</v>
      </c>
      <c r="O786" s="39">
        <v>-19</v>
      </c>
      <c r="P786" s="5">
        <f t="shared" si="24"/>
        <v>155261.03999999998</v>
      </c>
      <c r="Q786" s="28">
        <f t="shared" si="25"/>
        <v>-268178.15999999997</v>
      </c>
    </row>
    <row r="787" spans="1:17" ht="14.45" customHeight="1" x14ac:dyDescent="0.25">
      <c r="A787" s="3" t="s">
        <v>1264</v>
      </c>
      <c r="B787" s="3" t="s">
        <v>1264</v>
      </c>
      <c r="C787" s="3" t="s">
        <v>1849</v>
      </c>
      <c r="D787" s="3" t="s">
        <v>1850</v>
      </c>
      <c r="E787" s="3" t="s">
        <v>3297</v>
      </c>
      <c r="F787" s="3" t="s">
        <v>3298</v>
      </c>
      <c r="G787" s="3" t="s">
        <v>1921</v>
      </c>
      <c r="H787" s="3" t="s">
        <v>47</v>
      </c>
      <c r="I787" s="3" t="s">
        <v>3170</v>
      </c>
      <c r="J787" s="29">
        <v>45707</v>
      </c>
      <c r="K787" s="29">
        <v>45737</v>
      </c>
      <c r="L787" s="43">
        <v>208</v>
      </c>
      <c r="M787" s="29">
        <v>45734</v>
      </c>
      <c r="N787" s="39">
        <v>27</v>
      </c>
      <c r="O787" s="39">
        <v>-3</v>
      </c>
      <c r="P787" s="5">
        <f t="shared" si="24"/>
        <v>5616</v>
      </c>
      <c r="Q787" s="28">
        <f t="shared" si="25"/>
        <v>-624</v>
      </c>
    </row>
    <row r="788" spans="1:17" ht="14.45" customHeight="1" x14ac:dyDescent="0.25">
      <c r="A788" s="3" t="s">
        <v>1264</v>
      </c>
      <c r="B788" s="3" t="s">
        <v>1264</v>
      </c>
      <c r="C788" s="3" t="s">
        <v>3038</v>
      </c>
      <c r="D788" s="3" t="s">
        <v>3039</v>
      </c>
      <c r="E788" s="3" t="s">
        <v>3299</v>
      </c>
      <c r="F788" s="3" t="s">
        <v>3300</v>
      </c>
      <c r="G788" s="3" t="s">
        <v>3301</v>
      </c>
      <c r="H788" s="3" t="s">
        <v>47</v>
      </c>
      <c r="I788" s="3" t="s">
        <v>3302</v>
      </c>
      <c r="J788" s="29">
        <v>45742</v>
      </c>
      <c r="K788" s="29">
        <v>45773</v>
      </c>
      <c r="L788" s="43">
        <v>550</v>
      </c>
      <c r="M788" s="29">
        <v>45743</v>
      </c>
      <c r="N788" s="39">
        <v>1</v>
      </c>
      <c r="O788" s="39">
        <v>-30</v>
      </c>
      <c r="P788" s="5">
        <f t="shared" si="24"/>
        <v>550</v>
      </c>
      <c r="Q788" s="28">
        <f t="shared" si="25"/>
        <v>-16500</v>
      </c>
    </row>
    <row r="789" spans="1:17" ht="14.45" customHeight="1" x14ac:dyDescent="0.25">
      <c r="A789" s="3" t="s">
        <v>1264</v>
      </c>
      <c r="B789" s="3" t="s">
        <v>1264</v>
      </c>
      <c r="C789" s="3" t="s">
        <v>3068</v>
      </c>
      <c r="D789" s="3" t="s">
        <v>3069</v>
      </c>
      <c r="E789" s="3" t="s">
        <v>3303</v>
      </c>
      <c r="F789" s="3" t="s">
        <v>3304</v>
      </c>
      <c r="G789" s="3" t="s">
        <v>898</v>
      </c>
      <c r="H789" s="3" t="s">
        <v>47</v>
      </c>
      <c r="I789" s="3" t="s">
        <v>3305</v>
      </c>
      <c r="J789" s="29">
        <v>45730</v>
      </c>
      <c r="K789" s="29">
        <v>45760</v>
      </c>
      <c r="L789" s="2">
        <v>4094.26</v>
      </c>
      <c r="M789" s="29">
        <v>45741</v>
      </c>
      <c r="N789" s="39">
        <v>11</v>
      </c>
      <c r="O789" s="39">
        <v>-19</v>
      </c>
      <c r="P789" s="5">
        <f t="shared" si="24"/>
        <v>45036.86</v>
      </c>
      <c r="Q789" s="28">
        <f t="shared" si="25"/>
        <v>-77790.94</v>
      </c>
    </row>
    <row r="790" spans="1:17" x14ac:dyDescent="0.25">
      <c r="L790" s="15">
        <f>SUM(L6:L789)</f>
        <v>9766348.9000000004</v>
      </c>
      <c r="N790" s="44">
        <f>P790/L790</f>
        <v>33.270373153471915</v>
      </c>
      <c r="O790" s="45">
        <f>Q790/L790</f>
        <v>1.6280807928129635</v>
      </c>
      <c r="P790" s="15">
        <f>SUM(P6:P789)</f>
        <v>324930072.25</v>
      </c>
      <c r="Q790" s="15">
        <f>SUM(Q6:Q789)</f>
        <v>15900405.060000014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5" x14ac:dyDescent="0.25"/>
  <cols>
    <col min="1" max="1" width="28.570312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18" t="s">
        <v>0</v>
      </c>
      <c r="B3" s="18" t="s">
        <v>1</v>
      </c>
    </row>
    <row r="4" spans="1:3" ht="36.950000000000003" customHeight="1" x14ac:dyDescent="0.25">
      <c r="A4" s="41" t="s">
        <v>18</v>
      </c>
      <c r="B4" s="42" t="s">
        <v>33</v>
      </c>
    </row>
    <row r="5" spans="1:3" ht="36.950000000000003" customHeight="1" x14ac:dyDescent="0.25">
      <c r="A5" s="41" t="s">
        <v>4</v>
      </c>
      <c r="B5" s="42" t="s">
        <v>34</v>
      </c>
    </row>
    <row r="6" spans="1:3" ht="36.950000000000003" customHeight="1" x14ac:dyDescent="0.25">
      <c r="A6" s="21" t="s">
        <v>5</v>
      </c>
      <c r="B6" s="22" t="s">
        <v>19</v>
      </c>
    </row>
    <row r="7" spans="1:3" ht="36.950000000000003" customHeight="1" x14ac:dyDescent="0.25">
      <c r="A7" s="21" t="s">
        <v>6</v>
      </c>
      <c r="B7" s="22" t="s">
        <v>20</v>
      </c>
    </row>
    <row r="8" spans="1:3" ht="36.950000000000003" customHeight="1" x14ac:dyDescent="0.25">
      <c r="A8" s="23" t="s">
        <v>7</v>
      </c>
      <c r="B8" s="24" t="s">
        <v>21</v>
      </c>
    </row>
    <row r="9" spans="1:3" ht="36.950000000000003" customHeight="1" x14ac:dyDescent="0.25">
      <c r="A9" s="23" t="s">
        <v>8</v>
      </c>
      <c r="B9" s="24" t="s">
        <v>22</v>
      </c>
    </row>
    <row r="10" spans="1:3" ht="36.950000000000003" customHeight="1" x14ac:dyDescent="0.25">
      <c r="A10" s="23" t="s">
        <v>9</v>
      </c>
      <c r="B10" s="24" t="s">
        <v>23</v>
      </c>
    </row>
    <row r="11" spans="1:3" ht="36.950000000000003" customHeight="1" x14ac:dyDescent="0.25">
      <c r="A11" s="23" t="s">
        <v>10</v>
      </c>
      <c r="B11" s="24" t="s">
        <v>24</v>
      </c>
    </row>
    <row r="12" spans="1:3" ht="36.950000000000003" customHeight="1" x14ac:dyDescent="0.25">
      <c r="A12" s="23" t="s">
        <v>11</v>
      </c>
      <c r="B12" s="24" t="s">
        <v>25</v>
      </c>
    </row>
    <row r="13" spans="1:3" ht="36.950000000000003" customHeight="1" x14ac:dyDescent="0.25">
      <c r="A13" s="23" t="s">
        <v>12</v>
      </c>
      <c r="B13" s="24" t="s">
        <v>26</v>
      </c>
    </row>
    <row r="14" spans="1:3" ht="36.950000000000003" customHeight="1" x14ac:dyDescent="0.25">
      <c r="A14" s="23" t="s">
        <v>13</v>
      </c>
      <c r="B14" s="24" t="s">
        <v>27</v>
      </c>
    </row>
    <row r="15" spans="1:3" ht="36.950000000000003" customHeight="1" x14ac:dyDescent="0.25">
      <c r="A15" s="25" t="s">
        <v>14</v>
      </c>
      <c r="B15" s="26" t="s">
        <v>14</v>
      </c>
    </row>
    <row r="16" spans="1:3" ht="36.950000000000003" customHeight="1" x14ac:dyDescent="0.25">
      <c r="A16" s="25" t="s">
        <v>15</v>
      </c>
      <c r="B16" s="26" t="s">
        <v>28</v>
      </c>
    </row>
    <row r="17" spans="1:2" ht="36.950000000000003" customHeight="1" x14ac:dyDescent="0.25">
      <c r="A17" s="25" t="s">
        <v>16</v>
      </c>
      <c r="B17" s="26" t="s">
        <v>29</v>
      </c>
    </row>
    <row r="18" spans="1:2" ht="36.950000000000003" customHeight="1" x14ac:dyDescent="0.25">
      <c r="A18" s="25" t="s">
        <v>17</v>
      </c>
      <c r="B18" s="26" t="s">
        <v>30</v>
      </c>
    </row>
    <row r="19" spans="1:2" x14ac:dyDescent="0.25">
      <c r="B19"/>
    </row>
    <row r="20" spans="1:2" x14ac:dyDescent="0.25">
      <c r="A20" s="27" t="s">
        <v>31</v>
      </c>
      <c r="B20"/>
    </row>
    <row r="21" spans="1:2" x14ac:dyDescent="0.25">
      <c r="A21" s="27" t="s">
        <v>32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11</vt:i4>
      </vt:variant>
      <vt:variant>
        <vt:lpstr>Intervalli denominati</vt:lpstr>
      </vt:variant>
      <vt:variant>
        <vt:i4>10</vt:i4>
      </vt:variant>
    </vt:vector>
  </HeadingPairs>
  <TitlesOfParts>
    <vt:vector size="21" baseType="lpstr">
      <vt:lpstr>AG8UJP</vt:lpstr>
      <vt:lpstr>GO2PTU</vt:lpstr>
      <vt:lpstr>DIIJCN</vt:lpstr>
      <vt:lpstr>MDQNHB</vt:lpstr>
      <vt:lpstr>BARLTO</vt:lpstr>
      <vt:lpstr>TREAO1</vt:lpstr>
      <vt:lpstr>W22HX2</vt:lpstr>
      <vt:lpstr>WBV3JL</vt:lpstr>
      <vt:lpstr>30JCC6</vt:lpstr>
      <vt:lpstr>EXPORT_TEMPI_PONDERATI</vt:lpstr>
      <vt:lpstr>Legenda</vt:lpstr>
      <vt:lpstr>'30JCC6'!Area_stampa</vt:lpstr>
      <vt:lpstr>AG8UJP!Area_stampa</vt:lpstr>
      <vt:lpstr>BARLTO!Area_stampa</vt:lpstr>
      <vt:lpstr>DIIJCN!Area_stampa</vt:lpstr>
      <vt:lpstr>EXPORT_TEMPI_PONDERATI!Area_stampa</vt:lpstr>
      <vt:lpstr>GO2PTU!Area_stampa</vt:lpstr>
      <vt:lpstr>MDQNHB!Area_stampa</vt:lpstr>
      <vt:lpstr>TREAO1!Area_stampa</vt:lpstr>
      <vt:lpstr>W22HX2!Area_stampa</vt:lpstr>
      <vt:lpstr>WBV3JL!Area_stampa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2025-04-22T08:00:04Z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